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ůj disk\_BOSS\_Dokumenty školy\_dokumenty\sablony\"/>
    </mc:Choice>
  </mc:AlternateContent>
  <bookViews>
    <workbookView xWindow="0" yWindow="0" windowWidth="28800" windowHeight="11910" activeTab="2"/>
  </bookViews>
  <sheets>
    <sheet name="Pokyny" sheetId="4" r:id="rId1"/>
    <sheet name="Cestovní příkaz" sheetId="2" r:id="rId2"/>
    <sheet name="Vyúčtování pracovní cesty" sheetId="3" r:id="rId3"/>
  </sheets>
  <definedNames>
    <definedName name="_xlnm.Print_Area" localSheetId="1">'Cestovní příkaz'!$B$2:$S$41</definedName>
    <definedName name="_xlnm.Print_Area" localSheetId="2">'Vyúčtování pracovní cesty'!$B$2:$O$46</definedName>
  </definedNames>
  <calcPr calcId="162913"/>
</workbook>
</file>

<file path=xl/calcChain.xml><?xml version="1.0" encoding="utf-8"?>
<calcChain xmlns="http://schemas.openxmlformats.org/spreadsheetml/2006/main">
  <c r="D46" i="3" l="1"/>
  <c r="K28" i="3" l="1"/>
  <c r="K26" i="3"/>
  <c r="K24" i="3"/>
  <c r="K22" i="3"/>
  <c r="K20" i="3"/>
  <c r="K18" i="3"/>
  <c r="K16" i="3"/>
  <c r="K14" i="3" l="1"/>
  <c r="K12" i="3"/>
  <c r="K10" i="3"/>
  <c r="J16" i="2" l="1"/>
  <c r="M30" i="3" l="1"/>
  <c r="L30" i="3"/>
  <c r="J30" i="3"/>
  <c r="N28" i="3"/>
  <c r="N26" i="3"/>
  <c r="N24" i="3"/>
  <c r="N22" i="3"/>
  <c r="N20" i="3"/>
  <c r="F28" i="3"/>
  <c r="F26" i="3"/>
  <c r="F24" i="3"/>
  <c r="F22" i="3"/>
  <c r="F20" i="3"/>
  <c r="E32" i="3" l="1"/>
  <c r="E33" i="3"/>
  <c r="E31" i="3"/>
  <c r="O30" i="3" l="1"/>
  <c r="O32" i="3" s="1"/>
  <c r="N18" i="3" l="1"/>
  <c r="N16" i="3"/>
  <c r="N14" i="3"/>
  <c r="N12" i="3"/>
  <c r="F18" i="3"/>
  <c r="N10" i="3" l="1"/>
  <c r="N30" i="3" s="1"/>
  <c r="N32" i="3" s="1"/>
  <c r="K30" i="3"/>
  <c r="J33" i="2"/>
  <c r="F16" i="3"/>
  <c r="F14" i="3"/>
  <c r="F12" i="3"/>
  <c r="F10" i="3"/>
  <c r="E30" i="3"/>
</calcChain>
</file>

<file path=xl/sharedStrings.xml><?xml version="1.0" encoding="utf-8"?>
<sst xmlns="http://schemas.openxmlformats.org/spreadsheetml/2006/main" count="175" uniqueCount="128">
  <si>
    <t xml:space="preserve">C E S T O V N Í   P Ř Í K A Z </t>
  </si>
  <si>
    <t>Útvar</t>
  </si>
  <si>
    <t>Normální pracovní doba</t>
  </si>
  <si>
    <t>2. Bydliště</t>
  </si>
  <si>
    <t>do</t>
  </si>
  <si>
    <t>Počátek cesty (místo, datum, hodina)</t>
  </si>
  <si>
    <t>Místo jednání</t>
  </si>
  <si>
    <t>vyplacená dne</t>
  </si>
  <si>
    <t>Podpis pokladníka</t>
  </si>
  <si>
    <t>V Y Ú Č T O V Á N Í   P R A C O V N Í   C E S T Y</t>
  </si>
  <si>
    <t>Se způsobem provedení souhlasí:</t>
  </si>
  <si>
    <t xml:space="preserve"> </t>
  </si>
  <si>
    <t>Účtovací předpis</t>
  </si>
  <si>
    <t>Má dáti</t>
  </si>
  <si>
    <t>Dal</t>
  </si>
  <si>
    <t>Částka</t>
  </si>
  <si>
    <t>Středisko</t>
  </si>
  <si>
    <t>Zakázka</t>
  </si>
  <si>
    <t>Účtovaná náhrada byla přezkoušena a upravena na</t>
  </si>
  <si>
    <t>Vyplacená záloha</t>
  </si>
  <si>
    <t>Kč</t>
  </si>
  <si>
    <t>Doplatek - Přeplatek</t>
  </si>
  <si>
    <t>Poznámka o zaúčtování</t>
  </si>
  <si>
    <t>Schválil (datum a podpis)</t>
  </si>
  <si>
    <t>který upravil vyúčtování</t>
  </si>
  <si>
    <t>(průkaz totožnosti)</t>
  </si>
  <si>
    <t>V Y Ú Č T O V Á N Í    P R A C O V N Í    C E S T Y</t>
  </si>
  <si>
    <r>
      <t>Odjezd - příjezd</t>
    </r>
    <r>
      <rPr>
        <vertAlign val="superscript"/>
        <sz val="10"/>
        <rFont val="Arial CE"/>
        <family val="2"/>
        <charset val="238"/>
      </rPr>
      <t>1)</t>
    </r>
  </si>
  <si>
    <t>Celkem</t>
  </si>
  <si>
    <t>Upraveno</t>
  </si>
  <si>
    <t>Datum</t>
  </si>
  <si>
    <t>Místo jednání podtrhněte</t>
  </si>
  <si>
    <t>(hodina)</t>
  </si>
  <si>
    <t>Odjezd</t>
  </si>
  <si>
    <t>Příjezd</t>
  </si>
  <si>
    <t>Záloha</t>
  </si>
  <si>
    <t xml:space="preserve"> Pobírám odlučné:</t>
  </si>
  <si>
    <t xml:space="preserve"> O - osobní vlak      </t>
  </si>
  <si>
    <t xml:space="preserve"> R - rychlík          </t>
  </si>
  <si>
    <t xml:space="preserve"> A - autobus        </t>
  </si>
  <si>
    <t xml:space="preserve"> L - letadlo   </t>
  </si>
  <si>
    <t>Prohlašuji, že jsem všechny údaje uvedl úplně a správně.</t>
  </si>
  <si>
    <t>Osobní číslo</t>
  </si>
  <si>
    <t>Slovy:</t>
  </si>
  <si>
    <t>Účel a průběh cesty</t>
  </si>
  <si>
    <t>od</t>
  </si>
  <si>
    <t>Datum a podpis pracovníka</t>
  </si>
  <si>
    <t>Stravné</t>
  </si>
  <si>
    <r>
      <t>Použitý dopr. prostředek</t>
    </r>
    <r>
      <rPr>
        <vertAlign val="superscript"/>
        <sz val="7"/>
        <rFont val="Arial CE"/>
        <family val="2"/>
        <charset val="238"/>
      </rPr>
      <t xml:space="preserve"> 2)</t>
    </r>
  </si>
  <si>
    <t>v hod.</t>
  </si>
  <si>
    <t>Nocležné</t>
  </si>
  <si>
    <t>pokl. doklad číslo</t>
  </si>
  <si>
    <t>Datum a podpis pracovníka,</t>
  </si>
  <si>
    <t>Datum a podpis pokladníka</t>
  </si>
  <si>
    <t xml:space="preserve"> Stravování bylo poskytnuto bezplatně:</t>
  </si>
  <si>
    <r>
      <t xml:space="preserve">Firma </t>
    </r>
    <r>
      <rPr>
        <b/>
        <sz val="10"/>
        <rFont val="Arial"/>
        <family val="2"/>
        <charset val="238"/>
      </rPr>
      <t>–</t>
    </r>
    <r>
      <rPr>
        <b/>
        <sz val="10"/>
        <rFont val="Arial CE"/>
        <family val="2"/>
        <charset val="238"/>
      </rPr>
      <t xml:space="preserve"> razítko</t>
    </r>
  </si>
  <si>
    <t>3. Zaměstnanec s pracovní cestou souhlasí - datum</t>
  </si>
  <si>
    <t>podpis</t>
  </si>
  <si>
    <t>6. Předpokládaná částka výdajů</t>
  </si>
  <si>
    <t>7. Povolená záloha</t>
  </si>
  <si>
    <t>Konec cesty (místo, datum)</t>
  </si>
  <si>
    <t>Ujeté km v Kč</t>
  </si>
  <si>
    <t>ne</t>
  </si>
  <si>
    <t>ano</t>
  </si>
  <si>
    <t>O</t>
  </si>
  <si>
    <t>R</t>
  </si>
  <si>
    <t>A</t>
  </si>
  <si>
    <t>L</t>
  </si>
  <si>
    <t>AUV</t>
  </si>
  <si>
    <t>8. Zpráva o výsledku pracovní cesty byla podána dne</t>
  </si>
  <si>
    <t>9. VÝDAJOVÝ A PŘÍJMOVÝ DOKLAD číslo</t>
  </si>
  <si>
    <t>Vyšší odborná škola a střední průmyslová</t>
  </si>
  <si>
    <t>škola elektrotechnická</t>
  </si>
  <si>
    <t>Božetěchova 753/3, 779 00 Olomouc</t>
  </si>
  <si>
    <t>16:00</t>
  </si>
  <si>
    <t>-</t>
  </si>
  <si>
    <r>
      <t>Ujeté km</t>
    </r>
    <r>
      <rPr>
        <vertAlign val="superscript"/>
        <sz val="7"/>
        <rFont val="Arial CE"/>
        <charset val="238"/>
      </rPr>
      <t>3)</t>
    </r>
  </si>
  <si>
    <r>
      <t>Spotřeba PHM v</t>
    </r>
    <r>
      <rPr>
        <sz val="7"/>
        <rFont val="Calibri"/>
        <family val="2"/>
        <charset val="238"/>
      </rPr>
      <t> </t>
    </r>
    <r>
      <rPr>
        <sz val="7"/>
        <rFont val="Arial CE"/>
        <family val="2"/>
        <charset val="238"/>
      </rPr>
      <t>litrech</t>
    </r>
  </si>
  <si>
    <r>
      <t>Spotřeba PHM v</t>
    </r>
    <r>
      <rPr>
        <sz val="7"/>
        <rFont val="Calibri"/>
        <family val="2"/>
        <charset val="238"/>
      </rPr>
      <t> </t>
    </r>
    <r>
      <rPr>
        <sz val="7"/>
        <rFont val="Arial CE"/>
        <family val="2"/>
        <charset val="238"/>
      </rPr>
      <t>Kč</t>
    </r>
  </si>
  <si>
    <r>
      <t>Počátek a</t>
    </r>
    <r>
      <rPr>
        <sz val="7"/>
        <rFont val="Calibri"/>
        <family val="2"/>
        <charset val="238"/>
      </rPr>
      <t> </t>
    </r>
    <r>
      <rPr>
        <sz val="7"/>
        <rFont val="Arial CE"/>
        <family val="2"/>
        <charset val="238"/>
      </rPr>
      <t>konec pracovního výkonu</t>
    </r>
  </si>
  <si>
    <t>Nutné vedlejší výdaje</t>
  </si>
  <si>
    <t>Pokyny k vyplnění cestovního příkazu</t>
  </si>
  <si>
    <t>V Cestovním příkazu i ve Vyúčtování pracovní cesty jsou přístupné jen buňky důležité pro elektronické vyplnění, mezi nimi se můžete pohybovat klávesou TAB.</t>
  </si>
  <si>
    <t>Na listu VZOR je uveden vzor vyplnění Cestovního příkazu i vyúčtování.</t>
  </si>
  <si>
    <t>1. Před cestou vyplňte Cestovní příkaz</t>
  </si>
  <si>
    <t>2. Po ukončení pracovní cesty vyplňte Vyúčtování pracovní cesty</t>
  </si>
  <si>
    <t xml:space="preserve">    - přiložte na formát papíru A4 nalepené nebo přicvaknuté jízdenky a veškeré doklady z pracovní cesty</t>
  </si>
  <si>
    <r>
      <t xml:space="preserve">    - cestovní příkaz s vyúčtováním pracovní cesty odevzdejte osobně nebo do schránky </t>
    </r>
    <r>
      <rPr>
        <b/>
        <sz val="11"/>
        <color rgb="FF000000"/>
        <rFont val="Calibri"/>
        <family val="2"/>
        <charset val="238"/>
      </rPr>
      <t xml:space="preserve">p. Sovákové </t>
    </r>
    <r>
      <rPr>
        <sz val="11"/>
        <color rgb="FF000000"/>
        <rFont val="Calibri"/>
        <family val="2"/>
        <charset val="238"/>
      </rPr>
      <t>(neodevzdávejte na sekretariátu)</t>
    </r>
  </si>
  <si>
    <t xml:space="preserve">    - výplata cestovního příkazu bude zahrnuta do nejbližší výplaty</t>
  </si>
  <si>
    <t xml:space="preserve">Bez odevzdaného portfolia pedagoga a certifikátu o absolvovaném DVPP nemůže být pracovní cesta proplacena! </t>
  </si>
  <si>
    <r>
      <t xml:space="preserve"> </t>
    </r>
    <r>
      <rPr>
        <vertAlign val="superscript"/>
        <sz val="7"/>
        <rFont val="Arial CE"/>
        <family val="2"/>
        <charset val="238"/>
      </rPr>
      <t xml:space="preserve">2) </t>
    </r>
    <r>
      <rPr>
        <sz val="7"/>
        <rFont val="Arial CE"/>
        <charset val="238"/>
      </rPr>
      <t>Vyyb</t>
    </r>
    <r>
      <rPr>
        <sz val="7"/>
        <rFont val="Arial CE"/>
        <family val="2"/>
        <charset val="238"/>
      </rPr>
      <t>erte ze seznamu.</t>
    </r>
  </si>
  <si>
    <r>
      <t xml:space="preserve"> </t>
    </r>
    <r>
      <rPr>
        <vertAlign val="superscript"/>
        <sz val="7"/>
        <rFont val="Arial CE"/>
        <family val="2"/>
        <charset val="238"/>
      </rPr>
      <t xml:space="preserve">1) </t>
    </r>
    <r>
      <rPr>
        <sz val="7"/>
        <rFont val="Arial CE"/>
        <family val="2"/>
        <charset val="238"/>
      </rPr>
      <t>Dobu odjezdu a příjezdu u veřejného dopravního prostředku vyplňte podle jízdního řádu.</t>
    </r>
  </si>
  <si>
    <t>7:30</t>
  </si>
  <si>
    <t>Při vyplňování cestovního příkazu se řiďte směrnicí školy.</t>
  </si>
  <si>
    <t>Počátek a Konec cesty určuje ředitel (nemusí být vždy Olomouc, Božetěchova 3)</t>
  </si>
  <si>
    <t xml:space="preserve">    Každá část cesty jiným prostředkem (např. vlak - tramvaj) musí být na samostatném řádku.</t>
  </si>
  <si>
    <t>TISK</t>
  </si>
  <si>
    <r>
      <t xml:space="preserve">Tisk jednoho listu - Nastavte se např. na list </t>
    </r>
    <r>
      <rPr>
        <b/>
        <i/>
        <sz val="11"/>
        <color rgb="FF000000"/>
        <rFont val="Calibri"/>
        <family val="2"/>
        <charset val="238"/>
      </rPr>
      <t>Cestovní příkaz</t>
    </r>
    <r>
      <rPr>
        <sz val="11"/>
        <color rgb="FF000000"/>
        <rFont val="Calibri"/>
        <family val="2"/>
        <charset val="238"/>
      </rPr>
      <t xml:space="preserve">. Z menu volte </t>
    </r>
    <r>
      <rPr>
        <b/>
        <i/>
        <sz val="11"/>
        <color rgb="FF000000"/>
        <rFont val="Calibri"/>
        <family val="2"/>
        <charset val="238"/>
      </rPr>
      <t>Soubor - Vytisknout</t>
    </r>
    <r>
      <rPr>
        <sz val="11"/>
        <color rgb="FF000000"/>
        <rFont val="Calibri"/>
        <family val="2"/>
        <charset val="238"/>
      </rPr>
      <t>. V nastavení tisku zvolte</t>
    </r>
    <r>
      <rPr>
        <b/>
        <i/>
        <sz val="11"/>
        <color rgb="FF000000"/>
        <rFont val="Calibri"/>
        <family val="2"/>
        <charset val="238"/>
      </rPr>
      <t xml:space="preserve"> Vytisknout aktivní listy.</t>
    </r>
  </si>
  <si>
    <r>
      <t xml:space="preserve">Tisk Cestovního příkazu a Vyúčtování oboustraně - Klikněte na list </t>
    </r>
    <r>
      <rPr>
        <b/>
        <i/>
        <sz val="11"/>
        <color rgb="FF000000"/>
        <rFont val="Calibri"/>
        <family val="2"/>
        <charset val="238"/>
      </rPr>
      <t>Cestovní příkaz</t>
    </r>
    <r>
      <rPr>
        <sz val="11"/>
        <color rgb="FF000000"/>
        <rFont val="Calibri"/>
        <family val="2"/>
        <charset val="238"/>
      </rPr>
      <t xml:space="preserve">, podržte klávesu SHIFT a klikněte na list </t>
    </r>
    <r>
      <rPr>
        <b/>
        <i/>
        <sz val="11"/>
        <color rgb="FF000000"/>
        <rFont val="Calibri"/>
        <family val="2"/>
        <charset val="238"/>
      </rPr>
      <t>Vyúčtování pracovní cesty</t>
    </r>
    <r>
      <rPr>
        <sz val="11"/>
        <color rgb="FF000000"/>
        <rFont val="Calibri"/>
        <family val="2"/>
        <charset val="238"/>
      </rPr>
      <t xml:space="preserve">. Z menu volte </t>
    </r>
    <r>
      <rPr>
        <b/>
        <i/>
        <sz val="11"/>
        <color rgb="FF000000"/>
        <rFont val="Calibri"/>
        <family val="2"/>
        <charset val="238"/>
      </rPr>
      <t>Soubor - Vytisknout</t>
    </r>
    <r>
      <rPr>
        <sz val="11"/>
        <color rgb="FF000000"/>
        <rFont val="Calibri"/>
        <family val="2"/>
        <charset val="238"/>
      </rPr>
      <t>. V nastavení tisku zvolte</t>
    </r>
    <r>
      <rPr>
        <b/>
        <i/>
        <sz val="11"/>
        <color rgb="FF000000"/>
        <rFont val="Calibri"/>
        <family val="2"/>
        <charset val="238"/>
      </rPr>
      <t xml:space="preserve"> Vytisknout aktivní listy.</t>
    </r>
    <r>
      <rPr>
        <sz val="11"/>
        <color rgb="FF000000"/>
        <rFont val="Calibri"/>
        <family val="2"/>
        <charset val="238"/>
      </rPr>
      <t>V nastavení tiskárny volte oboustranný tisk.</t>
    </r>
  </si>
  <si>
    <t>Jízdné</t>
  </si>
  <si>
    <t>Místní přeprava</t>
  </si>
  <si>
    <t xml:space="preserve"> Ubytování bylo poskytnuto bezplatně</t>
  </si>
  <si>
    <t>K vyúčtování pracovní cesty připojuji</t>
  </si>
  <si>
    <t>dokladů.</t>
  </si>
  <si>
    <t xml:space="preserve">Datum a podpis </t>
  </si>
  <si>
    <t>Poznámka:</t>
  </si>
  <si>
    <t xml:space="preserve">Poznámka: </t>
  </si>
  <si>
    <t xml:space="preserve">V rámci projektu Šablony pro SŠ a VOŠ </t>
  </si>
  <si>
    <r>
      <t xml:space="preserve"> </t>
    </r>
    <r>
      <rPr>
        <vertAlign val="superscript"/>
        <sz val="7"/>
        <rFont val="Arial CE"/>
        <family val="2"/>
        <charset val="238"/>
      </rPr>
      <t xml:space="preserve">3) </t>
    </r>
    <r>
      <rPr>
        <sz val="7"/>
        <rFont val="Arial CE"/>
        <family val="2"/>
        <charset val="238"/>
      </rPr>
      <t>Počet km uvádějte jen při použití osobního automobilu, kterým jedete v pozici řidiče</t>
    </r>
  </si>
  <si>
    <t xml:space="preserve"> Volná - slevněná jízdenka</t>
  </si>
  <si>
    <t>AUV - auto vlastní (řidič)</t>
  </si>
  <si>
    <t>AUP - pasažér v autě</t>
  </si>
  <si>
    <t>AUP</t>
  </si>
  <si>
    <t>5. Určený dopr. prostředek (u vlastího vozidla SPZ)</t>
  </si>
  <si>
    <t>4. Spolucestující (řidiče uvádějte na prvním místě):</t>
  </si>
  <si>
    <t>SPZ:</t>
  </si>
  <si>
    <t>1. Příjmení, jméno</t>
  </si>
  <si>
    <t>Tlf. linka</t>
  </si>
  <si>
    <t xml:space="preserve">     - elektronicky - vyplněním bodů 1 - 7, vytiskněte jej (pouze list Cestovní příkaz), podepište a předložte oprávněné osobě k podpisu</t>
  </si>
  <si>
    <t xml:space="preserve">     - podepsaný a scvhálený příkaz ponechte před započetím cesty v kanceláři školy</t>
  </si>
  <si>
    <r>
      <t xml:space="preserve">    - pokud již máte vytištěnou a podepsanou 1. stranu s Cestovním příkazem (podle bodu 1a), vytiskněte Vyúčtování pracovní cesty </t>
    </r>
    <r>
      <rPr>
        <b/>
        <sz val="11"/>
        <color rgb="FF000000"/>
        <rFont val="Calibri"/>
        <family val="2"/>
        <charset val="238"/>
      </rPr>
      <t>na druhou stranu listu</t>
    </r>
    <r>
      <rPr>
        <sz val="11"/>
        <color rgb="FF000000"/>
        <rFont val="Calibri"/>
        <family val="2"/>
        <charset val="238"/>
      </rPr>
      <t xml:space="preserve"> a podepište</t>
    </r>
  </si>
  <si>
    <t xml:space="preserve">    - přiložte (stačí kopie) nebo zašlete e-mailem na deutsch@spseol.cz certifikát o absolvovaném školení DVPP     </t>
  </si>
  <si>
    <t>Datum a podpis ředitele/zástupce ředitele</t>
  </si>
  <si>
    <t>Datum a podpis správce rozpočtu</t>
  </si>
  <si>
    <t xml:space="preserve">    - zašlete e-mailem na deutsch@spseol.cz vyplněné portfolio pedagoga o absolvovaném školení</t>
  </si>
  <si>
    <t>VOŠ a SPŠE</t>
  </si>
  <si>
    <t xml:space="preserve">    - do poznámky dole na listu "Cestovní příkaz" dopište "Financováno v rámci projektu Šablony II OPJAK"</t>
  </si>
  <si>
    <t>Sazby náhrad cestovních výdajů jsou tyto: 5-12 hodin 160 Kč, 12-18 hodin 250 Kč, nad 18 hodin 370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</si>
</sst>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#,##0\ &quot;Kč&quot;"/>
    <numFmt numFmtId="166" formatCode="d/m/yy;@"/>
  </numFmts>
  <fonts count="2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sz val="7"/>
      <name val="Arial CE"/>
      <family val="2"/>
      <charset val="238"/>
    </font>
    <font>
      <vertAlign val="superscript"/>
      <sz val="10"/>
      <name val="Arial CE"/>
      <family val="2"/>
      <charset val="238"/>
    </font>
    <font>
      <vertAlign val="superscript"/>
      <sz val="7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7"/>
      <name val="Arial CE"/>
      <charset val="238"/>
    </font>
    <font>
      <b/>
      <sz val="10"/>
      <name val="Arial"/>
      <family val="2"/>
      <charset val="238"/>
    </font>
    <font>
      <vertAlign val="superscript"/>
      <sz val="7"/>
      <name val="Arial CE"/>
      <charset val="238"/>
    </font>
    <font>
      <sz val="7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7"/>
      <name val="Calibri"/>
      <family val="2"/>
      <charset val="238"/>
    </font>
    <font>
      <b/>
      <u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0"/>
      <color theme="1"/>
      <name val="Arial CE"/>
      <family val="2"/>
      <charset val="238"/>
    </font>
    <font>
      <sz val="7"/>
      <color theme="1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0"/>
      <name val="Arial CE"/>
      <charset val="238"/>
    </font>
    <font>
      <sz val="9"/>
      <color theme="0" tint="-0.14999847407452621"/>
      <name val="Arial CE"/>
      <charset val="238"/>
    </font>
    <font>
      <sz val="10"/>
      <color theme="0" tint="-0.14999847407452621"/>
      <name val="Arial CE"/>
      <charset val="238"/>
    </font>
    <font>
      <sz val="10"/>
      <color rgb="FFFF0000"/>
      <name val="Arial CE"/>
      <charset val="238"/>
    </font>
    <font>
      <sz val="7"/>
      <color theme="0" tint="-0.14999847407452621"/>
      <name val="Arial CE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0" fillId="0" borderId="5" xfId="0" applyBorder="1"/>
    <xf numFmtId="0" fontId="3" fillId="0" borderId="5" xfId="0" applyFont="1" applyBorder="1"/>
    <xf numFmtId="0" fontId="0" fillId="0" borderId="6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9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14" xfId="0" applyFont="1" applyBorder="1"/>
    <xf numFmtId="0" fontId="3" fillId="0" borderId="19" xfId="0" applyFont="1" applyBorder="1"/>
    <xf numFmtId="0" fontId="5" fillId="0" borderId="5" xfId="0" applyFont="1" applyBorder="1" applyAlignment="1">
      <alignment horizontal="centerContinuous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1" xfId="0" applyBorder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0" borderId="2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0" fillId="0" borderId="22" xfId="0" applyBorder="1"/>
    <xf numFmtId="0" fontId="0" fillId="0" borderId="23" xfId="0" applyBorder="1"/>
    <xf numFmtId="0" fontId="0" fillId="0" borderId="25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7" xfId="0" applyBorder="1" applyAlignment="1">
      <alignment horizontal="center"/>
    </xf>
    <xf numFmtId="0" fontId="0" fillId="0" borderId="25" xfId="0" applyBorder="1"/>
    <xf numFmtId="0" fontId="0" fillId="0" borderId="19" xfId="0" applyBorder="1"/>
    <xf numFmtId="0" fontId="5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49" fontId="5" fillId="0" borderId="0" xfId="0" applyNumberFormat="1" applyFont="1"/>
    <xf numFmtId="0" fontId="5" fillId="0" borderId="0" xfId="0" applyFont="1"/>
    <xf numFmtId="0" fontId="8" fillId="0" borderId="0" xfId="0" applyFont="1"/>
    <xf numFmtId="49" fontId="2" fillId="0" borderId="31" xfId="0" applyNumberFormat="1" applyFont="1" applyBorder="1"/>
    <xf numFmtId="49" fontId="2" fillId="0" borderId="0" xfId="0" applyNumberFormat="1" applyFont="1"/>
    <xf numFmtId="49" fontId="2" fillId="0" borderId="32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13" xfId="0" applyNumberFormat="1" applyFont="1" applyBorder="1"/>
    <xf numFmtId="49" fontId="2" fillId="0" borderId="5" xfId="0" applyNumberFormat="1" applyFont="1" applyBorder="1"/>
    <xf numFmtId="0" fontId="2" fillId="0" borderId="0" xfId="0" applyFont="1"/>
    <xf numFmtId="49" fontId="3" fillId="0" borderId="33" xfId="0" applyNumberFormat="1" applyFont="1" applyBorder="1"/>
    <xf numFmtId="49" fontId="3" fillId="0" borderId="19" xfId="0" applyNumberFormat="1" applyFont="1" applyBorder="1"/>
    <xf numFmtId="49" fontId="3" fillId="0" borderId="34" xfId="0" applyNumberFormat="1" applyFont="1" applyBorder="1"/>
    <xf numFmtId="0" fontId="3" fillId="0" borderId="14" xfId="0" applyFont="1" applyBorder="1"/>
    <xf numFmtId="0" fontId="3" fillId="0" borderId="4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Continuous"/>
    </xf>
    <xf numFmtId="0" fontId="0" fillId="0" borderId="3" xfId="0" applyBorder="1" applyAlignment="1"/>
    <xf numFmtId="0" fontId="5" fillId="0" borderId="4" xfId="0" applyFont="1" applyBorder="1" applyAlignment="1">
      <alignment horizontal="centerContinuous"/>
    </xf>
    <xf numFmtId="0" fontId="5" fillId="0" borderId="0" xfId="0" applyFont="1" applyBorder="1"/>
    <xf numFmtId="0" fontId="9" fillId="0" borderId="0" xfId="0" applyFont="1" applyBorder="1" applyAlignment="1">
      <alignment horizontal="right"/>
    </xf>
    <xf numFmtId="0" fontId="0" fillId="0" borderId="4" xfId="0" applyBorder="1" applyAlignment="1"/>
    <xf numFmtId="0" fontId="0" fillId="0" borderId="0" xfId="0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9" fillId="0" borderId="0" xfId="0" applyFont="1" applyAlignment="1">
      <alignment horizontal="right"/>
    </xf>
    <xf numFmtId="2" fontId="2" fillId="0" borderId="20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49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164" fontId="2" fillId="0" borderId="37" xfId="0" applyNumberFormat="1" applyFont="1" applyBorder="1" applyAlignment="1" applyProtection="1">
      <alignment horizontal="center" vertical="center"/>
      <protection locked="0"/>
    </xf>
    <xf numFmtId="164" fontId="2" fillId="0" borderId="38" xfId="0" applyNumberFormat="1" applyFont="1" applyBorder="1" applyAlignment="1" applyProtection="1">
      <alignment horizontal="center" vertical="center"/>
      <protection locked="0"/>
    </xf>
    <xf numFmtId="164" fontId="2" fillId="0" borderId="39" xfId="0" applyNumberFormat="1" applyFont="1" applyBorder="1" applyAlignment="1" applyProtection="1">
      <alignment horizontal="center" vertical="center"/>
      <protection locked="0"/>
    </xf>
    <xf numFmtId="49" fontId="2" fillId="0" borderId="37" xfId="0" applyNumberFormat="1" applyFont="1" applyBorder="1" applyAlignment="1" applyProtection="1">
      <alignment horizontal="center" vertical="center"/>
      <protection locked="0"/>
    </xf>
    <xf numFmtId="49" fontId="2" fillId="0" borderId="38" xfId="0" applyNumberFormat="1" applyFont="1" applyBorder="1" applyAlignment="1" applyProtection="1">
      <alignment horizontal="center" vertical="center"/>
      <protection locked="0"/>
    </xf>
    <xf numFmtId="49" fontId="2" fillId="0" borderId="39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/>
    <xf numFmtId="1" fontId="2" fillId="0" borderId="24" xfId="0" applyNumberFormat="1" applyFont="1" applyBorder="1"/>
    <xf numFmtId="1" fontId="2" fillId="0" borderId="40" xfId="0" applyNumberFormat="1" applyFont="1" applyBorder="1"/>
    <xf numFmtId="1" fontId="2" fillId="0" borderId="41" xfId="0" applyNumberFormat="1" applyFont="1" applyBorder="1" applyAlignment="1">
      <alignment horizontal="right"/>
    </xf>
    <xf numFmtId="1" fontId="2" fillId="0" borderId="42" xfId="0" applyNumberFormat="1" applyFont="1" applyBorder="1" applyAlignment="1">
      <alignment horizontal="right"/>
    </xf>
    <xf numFmtId="1" fontId="2" fillId="0" borderId="43" xfId="0" applyNumberFormat="1" applyFont="1" applyBorder="1" applyAlignment="1" applyProtection="1">
      <alignment horizontal="right" vertical="center"/>
      <protection locked="0"/>
    </xf>
    <xf numFmtId="1" fontId="0" fillId="0" borderId="28" xfId="0" applyNumberFormat="1" applyBorder="1" applyAlignment="1" applyProtection="1">
      <alignment horizontal="right" vertical="center"/>
      <protection locked="0"/>
    </xf>
    <xf numFmtId="0" fontId="13" fillId="0" borderId="0" xfId="0" applyFont="1"/>
    <xf numFmtId="0" fontId="2" fillId="0" borderId="0" xfId="0" applyNumberFormat="1" applyFont="1" applyAlignment="1">
      <alignment horizontal="center" vertical="center"/>
    </xf>
    <xf numFmtId="0" fontId="0" fillId="3" borderId="0" xfId="0" applyFill="1"/>
    <xf numFmtId="0" fontId="0" fillId="0" borderId="0" xfId="0" applyFill="1" applyBorder="1"/>
    <xf numFmtId="0" fontId="5" fillId="3" borderId="0" xfId="0" applyFont="1" applyFill="1"/>
    <xf numFmtId="0" fontId="14" fillId="3" borderId="0" xfId="0" applyFont="1" applyFill="1"/>
    <xf numFmtId="49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165" fontId="2" fillId="0" borderId="36" xfId="0" applyNumberFormat="1" applyFont="1" applyBorder="1" applyAlignment="1" applyProtection="1">
      <protection locked="0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0" fillId="0" borderId="28" xfId="0" applyNumberFormat="1" applyBorder="1" applyAlignment="1" applyProtection="1">
      <alignment horizontal="right" vertical="center"/>
      <protection locked="0"/>
    </xf>
    <xf numFmtId="0" fontId="21" fillId="0" borderId="0" xfId="0" applyFont="1"/>
    <xf numFmtId="0" fontId="20" fillId="0" borderId="0" xfId="0" applyFont="1"/>
    <xf numFmtId="0" fontId="20" fillId="0" borderId="0" xfId="0" applyFont="1" applyBorder="1"/>
    <xf numFmtId="0" fontId="21" fillId="0" borderId="0" xfId="0" applyFont="1" applyBorder="1"/>
    <xf numFmtId="0" fontId="5" fillId="0" borderId="0" xfId="0" applyFont="1" applyBorder="1" applyAlignment="1"/>
    <xf numFmtId="49" fontId="2" fillId="0" borderId="36" xfId="0" applyNumberFormat="1" applyFont="1" applyBorder="1" applyProtection="1"/>
    <xf numFmtId="0" fontId="0" fillId="0" borderId="0" xfId="0" applyAlignment="1"/>
    <xf numFmtId="0" fontId="23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1" fillId="0" borderId="56" xfId="0" applyFont="1" applyBorder="1" applyAlignment="1" applyProtection="1">
      <alignment horizontal="center"/>
      <protection locked="0"/>
    </xf>
    <xf numFmtId="1" fontId="0" fillId="0" borderId="28" xfId="0" applyNumberFormat="1" applyBorder="1" applyAlignment="1" applyProtection="1">
      <alignment horizontal="right" vertical="center"/>
      <protection locked="0"/>
    </xf>
    <xf numFmtId="0" fontId="0" fillId="3" borderId="0" xfId="0" applyFont="1" applyFill="1"/>
    <xf numFmtId="49" fontId="2" fillId="0" borderId="58" xfId="0" applyNumberFormat="1" applyFont="1" applyBorder="1" applyAlignment="1" applyProtection="1">
      <alignment horizontal="center" vertical="center"/>
      <protection locked="0"/>
    </xf>
    <xf numFmtId="164" fontId="2" fillId="0" borderId="58" xfId="0" applyNumberFormat="1" applyFont="1" applyBorder="1" applyAlignment="1" applyProtection="1">
      <alignment horizontal="center" vertical="center"/>
      <protection locked="0"/>
    </xf>
    <xf numFmtId="49" fontId="2" fillId="0" borderId="57" xfId="0" applyNumberFormat="1" applyFont="1" applyBorder="1" applyAlignment="1" applyProtection="1">
      <alignment horizontal="center" vertical="center"/>
      <protection locked="0"/>
    </xf>
    <xf numFmtId="164" fontId="2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/>
    <xf numFmtId="49" fontId="3" fillId="0" borderId="59" xfId="0" applyNumberFormat="1" applyFont="1" applyBorder="1"/>
    <xf numFmtId="1" fontId="2" fillId="0" borderId="50" xfId="0" applyNumberFormat="1" applyFont="1" applyBorder="1" applyAlignment="1" applyProtection="1">
      <alignment horizontal="right" vertical="center"/>
      <protection locked="0"/>
    </xf>
    <xf numFmtId="1" fontId="0" fillId="0" borderId="61" xfId="0" applyNumberFormat="1" applyBorder="1" applyAlignment="1" applyProtection="1">
      <alignment horizontal="right" vertical="center"/>
      <protection locked="0"/>
    </xf>
    <xf numFmtId="164" fontId="2" fillId="0" borderId="61" xfId="0" applyNumberFormat="1" applyFont="1" applyBorder="1" applyAlignment="1" applyProtection="1">
      <alignment horizontal="center" vertical="center"/>
      <protection locked="0"/>
    </xf>
    <xf numFmtId="1" fontId="0" fillId="0" borderId="55" xfId="0" applyNumberFormat="1" applyBorder="1" applyAlignment="1" applyProtection="1">
      <alignment horizontal="right" vertical="center"/>
      <protection locked="0"/>
    </xf>
    <xf numFmtId="0" fontId="24" fillId="3" borderId="0" xfId="0" applyFont="1" applyFill="1" applyProtection="1">
      <protection locked="0"/>
    </xf>
    <xf numFmtId="0" fontId="24" fillId="3" borderId="0" xfId="0" applyFont="1" applyFill="1"/>
    <xf numFmtId="0" fontId="25" fillId="3" borderId="0" xfId="0" applyFont="1" applyFill="1"/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2" fontId="0" fillId="3" borderId="0" xfId="0" applyNumberFormat="1" applyFill="1"/>
    <xf numFmtId="49" fontId="20" fillId="0" borderId="36" xfId="0" applyNumberFormat="1" applyFont="1" applyBorder="1" applyAlignment="1" applyProtection="1">
      <alignment horizontal="left"/>
      <protection locked="0"/>
    </xf>
    <xf numFmtId="0" fontId="26" fillId="3" borderId="0" xfId="0" applyFont="1" applyFill="1"/>
    <xf numFmtId="0" fontId="27" fillId="3" borderId="0" xfId="0" applyFont="1" applyFill="1" applyProtection="1">
      <protection locked="0"/>
    </xf>
    <xf numFmtId="2" fontId="25" fillId="3" borderId="0" xfId="0" applyNumberFormat="1" applyFont="1" applyFill="1" applyProtection="1">
      <protection locked="0"/>
    </xf>
    <xf numFmtId="49" fontId="25" fillId="3" borderId="0" xfId="0" applyNumberFormat="1" applyFont="1" applyFill="1"/>
    <xf numFmtId="0" fontId="23" fillId="0" borderId="0" xfId="0" applyFont="1"/>
    <xf numFmtId="0" fontId="0" fillId="2" borderId="0" xfId="0" applyFill="1"/>
    <xf numFmtId="0" fontId="23" fillId="2" borderId="0" xfId="0" applyFont="1" applyFill="1"/>
    <xf numFmtId="0" fontId="28" fillId="3" borderId="0" xfId="0" applyFont="1" applyFill="1"/>
    <xf numFmtId="0" fontId="25" fillId="3" borderId="0" xfId="0" applyFont="1" applyFill="1" applyProtection="1">
      <protection locked="0"/>
    </xf>
    <xf numFmtId="0" fontId="5" fillId="0" borderId="0" xfId="0" applyFont="1" applyBorder="1" applyAlignment="1">
      <alignment horizontal="center"/>
    </xf>
    <xf numFmtId="49" fontId="0" fillId="0" borderId="0" xfId="0" applyNumberFormat="1" applyBorder="1" applyAlignment="1"/>
    <xf numFmtId="0" fontId="17" fillId="0" borderId="0" xfId="0" applyFont="1" applyAlignment="1">
      <alignment horizontal="left" vertical="top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6" xfId="0" applyBorder="1" applyAlignment="1">
      <alignment horizontal="right"/>
    </xf>
    <xf numFmtId="4" fontId="0" fillId="0" borderId="36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4" fontId="0" fillId="0" borderId="35" xfId="0" applyNumberFormat="1" applyBorder="1" applyAlignment="1">
      <alignment horizontal="right"/>
    </xf>
    <xf numFmtId="0" fontId="0" fillId="2" borderId="0" xfId="0" applyFont="1" applyFill="1" applyAlignment="1" applyProtection="1">
      <alignment horizontal="left"/>
      <protection locked="0"/>
    </xf>
    <xf numFmtId="49" fontId="0" fillId="0" borderId="36" xfId="0" applyNumberForma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0" fillId="0" borderId="36" xfId="0" applyNumberForma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0" fillId="0" borderId="36" xfId="0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165" fontId="2" fillId="0" borderId="36" xfId="0" applyNumberFormat="1" applyFont="1" applyBorder="1" applyAlignment="1" applyProtection="1">
      <protection locked="0"/>
    </xf>
    <xf numFmtId="49" fontId="3" fillId="0" borderId="35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4" fontId="0" fillId="0" borderId="46" xfId="0" applyNumberForma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/>
    </xf>
    <xf numFmtId="0" fontId="5" fillId="0" borderId="35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5" fillId="0" borderId="47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Alignment="1"/>
    <xf numFmtId="0" fontId="3" fillId="0" borderId="44" xfId="0" applyFont="1" applyBorder="1" applyAlignment="1" applyProtection="1">
      <alignment horizontal="left" indent="2"/>
      <protection locked="0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9" fontId="0" fillId="0" borderId="46" xfId="0" applyNumberForma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0" fillId="0" borderId="36" xfId="0" applyBorder="1" applyAlignment="1" applyProtection="1">
      <alignment horizontal="center"/>
      <protection locked="0"/>
    </xf>
    <xf numFmtId="49" fontId="2" fillId="0" borderId="36" xfId="0" applyNumberFormat="1" applyFont="1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3" fillId="0" borderId="14" xfId="0" applyFont="1" applyBorder="1" applyAlignment="1">
      <alignment horizontal="left"/>
    </xf>
    <xf numFmtId="49" fontId="2" fillId="0" borderId="44" xfId="0" applyNumberFormat="1" applyFont="1" applyBorder="1" applyAlignment="1" applyProtection="1">
      <alignment horizontal="center"/>
      <protection locked="0"/>
    </xf>
    <xf numFmtId="49" fontId="0" fillId="0" borderId="44" xfId="0" applyNumberFormat="1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left" indent="1"/>
      <protection locked="0"/>
    </xf>
    <xf numFmtId="0" fontId="0" fillId="0" borderId="44" xfId="0" applyNumberForma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left" inden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49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49" fontId="0" fillId="0" borderId="32" xfId="0" applyNumberFormat="1" applyBorder="1" applyAlignment="1" applyProtection="1">
      <alignment horizontal="center" vertical="center" wrapText="1"/>
      <protection locked="0"/>
    </xf>
    <xf numFmtId="49" fontId="0" fillId="0" borderId="14" xfId="0" applyNumberFormat="1" applyBorder="1" applyAlignment="1" applyProtection="1">
      <alignment horizontal="center" vertical="center" wrapText="1"/>
      <protection locked="0"/>
    </xf>
    <xf numFmtId="49" fontId="0" fillId="0" borderId="45" xfId="0" applyNumberFormat="1" applyBorder="1" applyAlignment="1" applyProtection="1">
      <alignment horizontal="center" vertical="center" wrapText="1"/>
      <protection locked="0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49" fontId="0" fillId="0" borderId="38" xfId="0" applyNumberForma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14" fontId="0" fillId="0" borderId="56" xfId="0" applyNumberFormat="1" applyBorder="1" applyAlignment="1" applyProtection="1">
      <alignment horizontal="left"/>
      <protection locked="0"/>
    </xf>
    <xf numFmtId="166" fontId="2" fillId="0" borderId="22" xfId="0" applyNumberFormat="1" applyFont="1" applyBorder="1" applyAlignment="1" applyProtection="1">
      <alignment horizontal="center" vertical="center" shrinkToFit="1"/>
      <protection locked="0"/>
    </xf>
    <xf numFmtId="166" fontId="2" fillId="0" borderId="52" xfId="0" applyNumberFormat="1" applyFont="1" applyBorder="1" applyAlignment="1" applyProtection="1">
      <alignment horizontal="center" vertical="center" shrinkToFit="1"/>
      <protection locked="0"/>
    </xf>
    <xf numFmtId="1" fontId="2" fillId="0" borderId="40" xfId="0" applyNumberFormat="1" applyFont="1" applyBorder="1" applyAlignment="1">
      <alignment horizontal="right" vertical="center"/>
    </xf>
    <xf numFmtId="1" fontId="0" fillId="0" borderId="54" xfId="0" applyNumberFormat="1" applyBorder="1" applyAlignment="1">
      <alignment horizontal="right" vertical="center"/>
    </xf>
    <xf numFmtId="1" fontId="2" fillId="0" borderId="24" xfId="0" applyNumberFormat="1" applyFont="1" applyBorder="1" applyAlignment="1" applyProtection="1">
      <alignment horizontal="right" vertical="center"/>
    </xf>
    <xf numFmtId="1" fontId="0" fillId="0" borderId="28" xfId="0" applyNumberFormat="1" applyBorder="1" applyAlignment="1" applyProtection="1">
      <alignment horizontal="right" vertical="center"/>
    </xf>
    <xf numFmtId="1" fontId="2" fillId="0" borderId="24" xfId="0" applyNumberFormat="1" applyFont="1" applyBorder="1" applyAlignment="1" applyProtection="1">
      <alignment horizontal="right" vertical="center"/>
      <protection locked="0"/>
    </xf>
    <xf numFmtId="1" fontId="0" fillId="0" borderId="28" xfId="0" applyNumberFormat="1" applyBorder="1" applyAlignment="1" applyProtection="1">
      <alignment horizontal="right" vertical="center"/>
      <protection locked="0"/>
    </xf>
    <xf numFmtId="1" fontId="2" fillId="0" borderId="24" xfId="0" applyNumberFormat="1" applyFont="1" applyBorder="1" applyAlignment="1">
      <alignment horizontal="right" vertical="center"/>
    </xf>
    <xf numFmtId="1" fontId="0" fillId="0" borderId="28" xfId="0" applyNumberForma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24" xfId="0" applyNumberFormat="1" applyFont="1" applyBorder="1" applyAlignment="1" applyProtection="1">
      <alignment horizontal="center" vertical="center"/>
    </xf>
    <xf numFmtId="0" fontId="0" fillId="0" borderId="28" xfId="0" applyNumberFormat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2" fillId="0" borderId="26" xfId="0" applyNumberFormat="1" applyFont="1" applyBorder="1" applyAlignment="1" applyProtection="1">
      <alignment horizontal="center" vertical="center"/>
    </xf>
    <xf numFmtId="166" fontId="2" fillId="0" borderId="62" xfId="0" applyNumberFormat="1" applyFont="1" applyBorder="1" applyAlignment="1" applyProtection="1">
      <alignment horizontal="center" vertical="center" shrinkToFit="1"/>
      <protection locked="0"/>
    </xf>
    <xf numFmtId="0" fontId="0" fillId="0" borderId="55" xfId="0" applyNumberForma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" dropStyle="combo" dx="16" fmlaLink="U21" fmlaRange="$U$14:$U$20" noThreeD="1" sel="7" val="0"/>
</file>

<file path=xl/ctrlProps/ctrlProp10.xml><?xml version="1.0" encoding="utf-8"?>
<formControlPr xmlns="http://schemas.microsoft.com/office/spreadsheetml/2009/9/main" objectType="Drop" dropLines="4" dropStyle="combo" dx="20" fmlaLink="$D$47" fmlaRange="$C$47:$C$50" noThreeD="1" sel="4" val="0"/>
</file>

<file path=xl/ctrlProps/ctrlProp11.xml><?xml version="1.0" encoding="utf-8"?>
<formControlPr xmlns="http://schemas.microsoft.com/office/spreadsheetml/2009/9/main" objectType="Drop" dropLines="4" dropStyle="combo" dx="20" fmlaLink="$D$48" fmlaRange="$C$47:$C$50" noThreeD="1" sel="4" val="0"/>
</file>

<file path=xl/ctrlProps/ctrlProp12.xml><?xml version="1.0" encoding="utf-8"?>
<formControlPr xmlns="http://schemas.microsoft.com/office/spreadsheetml/2009/9/main" objectType="Drop" dropLines="4" dropStyle="combo" dx="20" fmlaLink="$D$49" fmlaRange="$C$47:$C$50" noThreeD="1" sel="4" val="0"/>
</file>

<file path=xl/ctrlProps/ctrlProp13.xml><?xml version="1.0" encoding="utf-8"?>
<formControlPr xmlns="http://schemas.microsoft.com/office/spreadsheetml/2009/9/main" objectType="Drop" dropLines="4" dropStyle="combo" dx="20" fmlaLink="$D$50" fmlaRange="$C$47:$C$50" noThreeD="1" sel="4" val="0"/>
</file>

<file path=xl/ctrlProps/ctrlProp14.xml><?xml version="1.0" encoding="utf-8"?>
<formControlPr xmlns="http://schemas.microsoft.com/office/spreadsheetml/2009/9/main" objectType="Drop" dropLines="4" dropStyle="combo" dx="20" fmlaLink="$D$51" fmlaRange="$C$47:$C$50" noThreeD="1" sel="4" val="0"/>
</file>

<file path=xl/ctrlProps/ctrlProp15.xml><?xml version="1.0" encoding="utf-8"?>
<formControlPr xmlns="http://schemas.microsoft.com/office/spreadsheetml/2009/9/main" objectType="Drop" dropLines="2" dropStyle="combo" dx="16" fmlaLink="F32" fmlaRange="$F$34:$F$35" noThreeD="1" sel="1" val="0"/>
</file>

<file path=xl/ctrlProps/ctrlProp16.xml><?xml version="1.0" encoding="utf-8"?>
<formControlPr xmlns="http://schemas.microsoft.com/office/spreadsheetml/2009/9/main" objectType="Drop" dropLines="2" dropStyle="combo" dx="16" fmlaLink="F33" fmlaRange="$F$34:$F$35" noThreeD="1" sel="1" val="0"/>
</file>

<file path=xl/ctrlProps/ctrlProp17.xml><?xml version="1.0" encoding="utf-8"?>
<formControlPr xmlns="http://schemas.microsoft.com/office/spreadsheetml/2009/9/main" objectType="Drop" dropLines="7" dropStyle="combo" dx="16" fmlaLink="$B$52" fmlaRange="$G$33:$G$39" noThreeD="1" sel="7" val="0"/>
</file>

<file path=xl/ctrlProps/ctrlProp18.xml><?xml version="1.0" encoding="utf-8"?>
<formControlPr xmlns="http://schemas.microsoft.com/office/spreadsheetml/2009/9/main" objectType="Drop" dropLines="7" dropStyle="combo" dx="16" fmlaLink="$B$53" fmlaRange="$G$33:$G$39" noThreeD="1" sel="7" val="0"/>
</file>

<file path=xl/ctrlProps/ctrlProp19.xml><?xml version="1.0" encoding="utf-8"?>
<formControlPr xmlns="http://schemas.microsoft.com/office/spreadsheetml/2009/9/main" objectType="Drop" dropLines="6" dropStyle="combo" dx="16" fmlaLink="$B$48" fmlaRange="$G$33:$G$38" noThreeD="1" sel="6" val="0"/>
</file>

<file path=xl/ctrlProps/ctrlProp2.xml><?xml version="1.0" encoding="utf-8"?>
<formControlPr xmlns="http://schemas.microsoft.com/office/spreadsheetml/2009/9/main" objectType="Drop" dropLines="2" dropStyle="combo" dx="16" fmlaLink="F30" fmlaRange="$F$34:$F$35" noThreeD="1" sel="1" val="0"/>
</file>

<file path=xl/ctrlProps/ctrlProp20.xml><?xml version="1.0" encoding="utf-8"?>
<formControlPr xmlns="http://schemas.microsoft.com/office/spreadsheetml/2009/9/main" objectType="Drop" dropLines="7" dropStyle="combo" dx="16" fmlaLink="$B$54" fmlaRange="$G$33:$G$39" noThreeD="1" sel="7" val="0"/>
</file>

<file path=xl/ctrlProps/ctrlProp21.xml><?xml version="1.0" encoding="utf-8"?>
<formControlPr xmlns="http://schemas.microsoft.com/office/spreadsheetml/2009/9/main" objectType="Drop" dropLines="6" dropStyle="combo" dx="16" fmlaLink="$B$48" fmlaRange="$G$33:$G$38" noThreeD="1" sel="6" val="0"/>
</file>

<file path=xl/ctrlProps/ctrlProp22.xml><?xml version="1.0" encoding="utf-8"?>
<formControlPr xmlns="http://schemas.microsoft.com/office/spreadsheetml/2009/9/main" objectType="Drop" dropLines="7" dropStyle="combo" dx="16" fmlaLink="$B$55" fmlaRange="$G$33:$G$39" noThreeD="1" sel="7" val="0"/>
</file>

<file path=xl/ctrlProps/ctrlProp23.xml><?xml version="1.0" encoding="utf-8"?>
<formControlPr xmlns="http://schemas.microsoft.com/office/spreadsheetml/2009/9/main" objectType="Drop" dropLines="6" dropStyle="combo" dx="16" fmlaLink="$B$48" fmlaRange="$G$33:$G$38" noThreeD="1" sel="6" val="0"/>
</file>

<file path=xl/ctrlProps/ctrlProp24.xml><?xml version="1.0" encoding="utf-8"?>
<formControlPr xmlns="http://schemas.microsoft.com/office/spreadsheetml/2009/9/main" objectType="Drop" dropLines="7" dropStyle="combo" dx="16" fmlaLink="$B$56" fmlaRange="$G$33:$G$39" noThreeD="1" sel="7" val="0"/>
</file>

<file path=xl/ctrlProps/ctrlProp25.xml><?xml version="1.0" encoding="utf-8"?>
<formControlPr xmlns="http://schemas.microsoft.com/office/spreadsheetml/2009/9/main" objectType="Drop" dropLines="4" dropStyle="combo" dx="20" fmlaLink="$D$52" fmlaRange="$C$47:$C$50" noThreeD="1" sel="4" val="0"/>
</file>

<file path=xl/ctrlProps/ctrlProp26.xml><?xml version="1.0" encoding="utf-8"?>
<formControlPr xmlns="http://schemas.microsoft.com/office/spreadsheetml/2009/9/main" objectType="Drop" dropLines="4" dropStyle="combo" dx="20" fmlaLink="$D$53" fmlaRange="$C$47:$C$50" noThreeD="1" sel="4" val="0"/>
</file>

<file path=xl/ctrlProps/ctrlProp27.xml><?xml version="1.0" encoding="utf-8"?>
<formControlPr xmlns="http://schemas.microsoft.com/office/spreadsheetml/2009/9/main" objectType="Drop" dropLines="4" dropStyle="combo" dx="20" fmlaLink="$D$54" fmlaRange="$C$47:$C$50" noThreeD="1" sel="4" val="0"/>
</file>

<file path=xl/ctrlProps/ctrlProp28.xml><?xml version="1.0" encoding="utf-8"?>
<formControlPr xmlns="http://schemas.microsoft.com/office/spreadsheetml/2009/9/main" objectType="Drop" dropLines="4" dropStyle="combo" dx="20" fmlaLink="$D$55" fmlaRange="$C$47:$C$50" noThreeD="1" sel="4" val="0"/>
</file>

<file path=xl/ctrlProps/ctrlProp29.xml><?xml version="1.0" encoding="utf-8"?>
<formControlPr xmlns="http://schemas.microsoft.com/office/spreadsheetml/2009/9/main" objectType="Drop" dropLines="4" dropStyle="combo" dx="20" fmlaLink="$D$56" fmlaRange="$C$47:$C$50" noThreeD="1" sel="4" val="0"/>
</file>

<file path=xl/ctrlProps/ctrlProp3.xml><?xml version="1.0" encoding="utf-8"?>
<formControlPr xmlns="http://schemas.microsoft.com/office/spreadsheetml/2009/9/main" objectType="Drop" dropLines="2" dropStyle="combo" dx="16" fmlaLink="F31" fmlaRange="$F$34:$F$35" noThreeD="1" sel="1" val="0"/>
</file>

<file path=xl/ctrlProps/ctrlProp4.xml><?xml version="1.0" encoding="utf-8"?>
<formControlPr xmlns="http://schemas.microsoft.com/office/spreadsheetml/2009/9/main" objectType="Drop" dropLines="7" dropStyle="combo" dx="16" fmlaLink="$B$47" fmlaRange="$G$33:$G$39" noThreeD="1" sel="7" val="0"/>
</file>

<file path=xl/ctrlProps/ctrlProp5.xml><?xml version="1.0" encoding="utf-8"?>
<formControlPr xmlns="http://schemas.microsoft.com/office/spreadsheetml/2009/9/main" objectType="Drop" dropLines="7" dropStyle="combo" dx="16" fmlaLink="$B$48" fmlaRange="$G$33:$G$39" noThreeD="1" sel="7" val="0"/>
</file>

<file path=xl/ctrlProps/ctrlProp6.xml><?xml version="1.0" encoding="utf-8"?>
<formControlPr xmlns="http://schemas.microsoft.com/office/spreadsheetml/2009/9/main" objectType="Drop" dropLines="6" dropStyle="combo" dx="16" fmlaLink="$B$48" fmlaRange="$G$33:$G$38" noThreeD="1" sel="6" val="0"/>
</file>

<file path=xl/ctrlProps/ctrlProp7.xml><?xml version="1.0" encoding="utf-8"?>
<formControlPr xmlns="http://schemas.microsoft.com/office/spreadsheetml/2009/9/main" objectType="Drop" dropLines="7" dropStyle="combo" dx="16" fmlaLink="$B$50" fmlaRange="$G$33:$G$39" noThreeD="1" sel="7" val="0"/>
</file>

<file path=xl/ctrlProps/ctrlProp8.xml><?xml version="1.0" encoding="utf-8"?>
<formControlPr xmlns="http://schemas.microsoft.com/office/spreadsheetml/2009/9/main" objectType="Drop" dropLines="7" dropStyle="combo" dx="16" fmlaLink="$B$51" fmlaRange="$G$33:$G$39" noThreeD="1" sel="7" val="0"/>
</file>

<file path=xl/ctrlProps/ctrlProp9.xml><?xml version="1.0" encoding="utf-8"?>
<formControlPr xmlns="http://schemas.microsoft.com/office/spreadsheetml/2009/9/main" objectType="Drop" dropLines="7" dropStyle="combo" dx="16" fmlaLink="$B$49" fmlaRange="$G$33:$G$39" noThreeD="1" sel="7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15</xdr:row>
          <xdr:rowOff>28575</xdr:rowOff>
        </xdr:from>
        <xdr:to>
          <xdr:col>12</xdr:col>
          <xdr:colOff>28575</xdr:colOff>
          <xdr:row>16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28575</xdr:rowOff>
        </xdr:from>
        <xdr:to>
          <xdr:col>5</xdr:col>
          <xdr:colOff>142875</xdr:colOff>
          <xdr:row>30</xdr:row>
          <xdr:rowOff>28575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28575</xdr:rowOff>
        </xdr:from>
        <xdr:to>
          <xdr:col>5</xdr:col>
          <xdr:colOff>142875</xdr:colOff>
          <xdr:row>31</xdr:row>
          <xdr:rowOff>28575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66675</xdr:rowOff>
        </xdr:from>
        <xdr:to>
          <xdr:col>6</xdr:col>
          <xdr:colOff>0</xdr:colOff>
          <xdr:row>10</xdr:row>
          <xdr:rowOff>104775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66675</xdr:rowOff>
        </xdr:from>
        <xdr:to>
          <xdr:col>5</xdr:col>
          <xdr:colOff>371475</xdr:colOff>
          <xdr:row>12</xdr:row>
          <xdr:rowOff>104775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66675</xdr:rowOff>
        </xdr:from>
        <xdr:to>
          <xdr:col>5</xdr:col>
          <xdr:colOff>295275</xdr:colOff>
          <xdr:row>14</xdr:row>
          <xdr:rowOff>66675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66675</xdr:rowOff>
        </xdr:from>
        <xdr:to>
          <xdr:col>5</xdr:col>
          <xdr:colOff>371475</xdr:colOff>
          <xdr:row>16</xdr:row>
          <xdr:rowOff>104775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66675</xdr:rowOff>
        </xdr:from>
        <xdr:to>
          <xdr:col>5</xdr:col>
          <xdr:colOff>371475</xdr:colOff>
          <xdr:row>18</xdr:row>
          <xdr:rowOff>104775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66675</xdr:rowOff>
        </xdr:from>
        <xdr:to>
          <xdr:col>5</xdr:col>
          <xdr:colOff>371475</xdr:colOff>
          <xdr:row>14</xdr:row>
          <xdr:rowOff>104775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9</xdr:row>
          <xdr:rowOff>66675</xdr:rowOff>
        </xdr:from>
        <xdr:to>
          <xdr:col>10</xdr:col>
          <xdr:colOff>485775</xdr:colOff>
          <xdr:row>10</xdr:row>
          <xdr:rowOff>104775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11</xdr:row>
          <xdr:rowOff>66675</xdr:rowOff>
        </xdr:from>
        <xdr:to>
          <xdr:col>10</xdr:col>
          <xdr:colOff>485775</xdr:colOff>
          <xdr:row>12</xdr:row>
          <xdr:rowOff>104775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13</xdr:row>
          <xdr:rowOff>66675</xdr:rowOff>
        </xdr:from>
        <xdr:to>
          <xdr:col>10</xdr:col>
          <xdr:colOff>485775</xdr:colOff>
          <xdr:row>14</xdr:row>
          <xdr:rowOff>104775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15</xdr:row>
          <xdr:rowOff>66675</xdr:rowOff>
        </xdr:from>
        <xdr:to>
          <xdr:col>10</xdr:col>
          <xdr:colOff>485775</xdr:colOff>
          <xdr:row>16</xdr:row>
          <xdr:rowOff>104775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17</xdr:row>
          <xdr:rowOff>104775</xdr:rowOff>
        </xdr:from>
        <xdr:to>
          <xdr:col>10</xdr:col>
          <xdr:colOff>485775</xdr:colOff>
          <xdr:row>18</xdr:row>
          <xdr:rowOff>114300</xdr:rowOff>
        </xdr:to>
        <xdr:sp macro="" textlink="">
          <xdr:nvSpPr>
            <xdr:cNvPr id="2064" name="Drop Dow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28575</xdr:rowOff>
        </xdr:from>
        <xdr:to>
          <xdr:col>5</xdr:col>
          <xdr:colOff>142875</xdr:colOff>
          <xdr:row>32</xdr:row>
          <xdr:rowOff>28575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32</xdr:row>
          <xdr:rowOff>28575</xdr:rowOff>
        </xdr:from>
        <xdr:to>
          <xdr:col>5</xdr:col>
          <xdr:colOff>142875</xdr:colOff>
          <xdr:row>33</xdr:row>
          <xdr:rowOff>28575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66675</xdr:rowOff>
        </xdr:from>
        <xdr:to>
          <xdr:col>6</xdr:col>
          <xdr:colOff>0</xdr:colOff>
          <xdr:row>20</xdr:row>
          <xdr:rowOff>104775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66675</xdr:rowOff>
        </xdr:from>
        <xdr:to>
          <xdr:col>5</xdr:col>
          <xdr:colOff>371475</xdr:colOff>
          <xdr:row>22</xdr:row>
          <xdr:rowOff>104775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66675</xdr:rowOff>
        </xdr:from>
        <xdr:to>
          <xdr:col>5</xdr:col>
          <xdr:colOff>295275</xdr:colOff>
          <xdr:row>24</xdr:row>
          <xdr:rowOff>66675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66675</xdr:rowOff>
        </xdr:from>
        <xdr:to>
          <xdr:col>5</xdr:col>
          <xdr:colOff>371475</xdr:colOff>
          <xdr:row>24</xdr:row>
          <xdr:rowOff>104775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66675</xdr:rowOff>
        </xdr:from>
        <xdr:to>
          <xdr:col>5</xdr:col>
          <xdr:colOff>295275</xdr:colOff>
          <xdr:row>26</xdr:row>
          <xdr:rowOff>66675</xdr:rowOff>
        </xdr:to>
        <xdr:sp macro="" textlink="">
          <xdr:nvSpPr>
            <xdr:cNvPr id="2071" name="Drop Dow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66675</xdr:rowOff>
        </xdr:from>
        <xdr:to>
          <xdr:col>5</xdr:col>
          <xdr:colOff>371475</xdr:colOff>
          <xdr:row>26</xdr:row>
          <xdr:rowOff>104775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66675</xdr:rowOff>
        </xdr:from>
        <xdr:to>
          <xdr:col>5</xdr:col>
          <xdr:colOff>295275</xdr:colOff>
          <xdr:row>28</xdr:row>
          <xdr:rowOff>66675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66675</xdr:rowOff>
        </xdr:from>
        <xdr:to>
          <xdr:col>5</xdr:col>
          <xdr:colOff>371475</xdr:colOff>
          <xdr:row>28</xdr:row>
          <xdr:rowOff>104775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19</xdr:row>
          <xdr:rowOff>66675</xdr:rowOff>
        </xdr:from>
        <xdr:to>
          <xdr:col>10</xdr:col>
          <xdr:colOff>485775</xdr:colOff>
          <xdr:row>20</xdr:row>
          <xdr:rowOff>104775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21</xdr:row>
          <xdr:rowOff>66675</xdr:rowOff>
        </xdr:from>
        <xdr:to>
          <xdr:col>10</xdr:col>
          <xdr:colOff>485775</xdr:colOff>
          <xdr:row>22</xdr:row>
          <xdr:rowOff>104775</xdr:rowOff>
        </xdr:to>
        <xdr:sp macro="" textlink="">
          <xdr:nvSpPr>
            <xdr:cNvPr id="2076" name="Drop Dow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23</xdr:row>
          <xdr:rowOff>104775</xdr:rowOff>
        </xdr:from>
        <xdr:to>
          <xdr:col>10</xdr:col>
          <xdr:colOff>485775</xdr:colOff>
          <xdr:row>24</xdr:row>
          <xdr:rowOff>114300</xdr:rowOff>
        </xdr:to>
        <xdr:sp macro="" textlink="">
          <xdr:nvSpPr>
            <xdr:cNvPr id="2077" name="Drop Dow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25</xdr:row>
          <xdr:rowOff>76200</xdr:rowOff>
        </xdr:from>
        <xdr:to>
          <xdr:col>10</xdr:col>
          <xdr:colOff>485775</xdr:colOff>
          <xdr:row>26</xdr:row>
          <xdr:rowOff>104775</xdr:rowOff>
        </xdr:to>
        <xdr:sp macro="" textlink="">
          <xdr:nvSpPr>
            <xdr:cNvPr id="2078" name="Drop Dow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27</xdr:row>
          <xdr:rowOff>66675</xdr:rowOff>
        </xdr:from>
        <xdr:to>
          <xdr:col>10</xdr:col>
          <xdr:colOff>485775</xdr:colOff>
          <xdr:row>28</xdr:row>
          <xdr:rowOff>104775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6"/>
  <sheetViews>
    <sheetView showGridLines="0" topLeftCell="A9" workbookViewId="0">
      <selection activeCell="B19" sqref="B19"/>
    </sheetView>
  </sheetViews>
  <sheetFormatPr defaultColWidth="8.5703125" defaultRowHeight="12.75" x14ac:dyDescent="0.2"/>
  <cols>
    <col min="1" max="1" width="6" customWidth="1"/>
    <col min="16" max="16" width="6.140625" customWidth="1"/>
  </cols>
  <sheetData>
    <row r="2" spans="2:14" ht="31.5" customHeight="1" x14ac:dyDescent="0.2">
      <c r="B2" s="106" t="s">
        <v>81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2:14" ht="22.35" customHeight="1" x14ac:dyDescent="0.2">
      <c r="B3" s="108" t="s">
        <v>82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2:14" ht="25.35" customHeight="1" x14ac:dyDescent="0.2">
      <c r="B4" s="108" t="s">
        <v>83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2:14" ht="14.85" customHeight="1" x14ac:dyDescent="0.2">
      <c r="B5" t="s">
        <v>93</v>
      </c>
    </row>
    <row r="6" spans="2:14" ht="14.85" customHeight="1" x14ac:dyDescent="0.2">
      <c r="B6" t="s">
        <v>94</v>
      </c>
    </row>
    <row r="7" spans="2:14" ht="12" customHeight="1" x14ac:dyDescent="0.2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2:14" ht="20.25" customHeight="1" x14ac:dyDescent="0.2">
      <c r="B8" s="108" t="s">
        <v>84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2:14" ht="15" x14ac:dyDescent="0.2">
      <c r="B9" s="108" t="s">
        <v>118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spans="2:14" ht="15" x14ac:dyDescent="0.2">
      <c r="B10" s="108" t="s">
        <v>119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</row>
    <row r="11" spans="2:14" ht="22.5" customHeight="1" x14ac:dyDescent="0.2">
      <c r="B11" s="108" t="s">
        <v>85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2:14" ht="15" x14ac:dyDescent="0.2">
      <c r="B12" s="108" t="s">
        <v>120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2:14" ht="15" x14ac:dyDescent="0.2">
      <c r="B13" s="108" t="s">
        <v>86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spans="2:14" ht="15" x14ac:dyDescent="0.2">
      <c r="B14" s="108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2:14" x14ac:dyDescent="0.2"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2:14" ht="14.25" customHeight="1" x14ac:dyDescent="0.2"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2:16" ht="22.5" customHeight="1" x14ac:dyDescent="0.2">
      <c r="B17" s="109" t="s">
        <v>107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2:16" ht="15" x14ac:dyDescent="0.2">
      <c r="B18" s="108" t="s">
        <v>126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2:16" ht="15" x14ac:dyDescent="0.2">
      <c r="B19" s="108" t="s">
        <v>124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2:16" ht="15" x14ac:dyDescent="0.2">
      <c r="B20" s="108" t="s">
        <v>121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pans="2:16" ht="15" x14ac:dyDescent="0.2">
      <c r="B21" s="108" t="s">
        <v>87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2:16" ht="15" x14ac:dyDescent="0.2">
      <c r="B22" s="108" t="s">
        <v>88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</row>
    <row r="23" spans="2:16" ht="27.75" customHeight="1" x14ac:dyDescent="0.2">
      <c r="B23" s="110" t="s">
        <v>89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</row>
    <row r="24" spans="2:16" x14ac:dyDescent="0.2">
      <c r="B24" s="119" t="s">
        <v>96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</row>
    <row r="25" spans="2:16" ht="27.6" customHeight="1" x14ac:dyDescent="0.2">
      <c r="B25" s="108" t="s">
        <v>97</v>
      </c>
    </row>
    <row r="26" spans="2:16" ht="39.6" customHeight="1" x14ac:dyDescent="0.2">
      <c r="B26" s="155" t="s">
        <v>98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</row>
  </sheetData>
  <sheetProtection selectLockedCells="1" selectUnlockedCells="1"/>
  <mergeCells count="1">
    <mergeCell ref="B26:P26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topLeftCell="A13" zoomScale="130" zoomScaleNormal="130" workbookViewId="0">
      <selection activeCell="H17" sqref="H17:R17"/>
    </sheetView>
  </sheetViews>
  <sheetFormatPr defaultColWidth="8.5703125" defaultRowHeight="12.75" x14ac:dyDescent="0.2"/>
  <cols>
    <col min="1" max="1" width="1.5703125" customWidth="1"/>
    <col min="2" max="2" width="2.42578125" customWidth="1"/>
    <col min="3" max="3" width="4.42578125" customWidth="1"/>
    <col min="4" max="4" width="1.42578125" customWidth="1"/>
    <col min="5" max="5" width="2.5703125" customWidth="1"/>
    <col min="6" max="6" width="6.5703125" customWidth="1"/>
    <col min="7" max="7" width="11.42578125" customWidth="1"/>
    <col min="8" max="8" width="9.42578125" customWidth="1"/>
    <col min="9" max="9" width="4" customWidth="1"/>
    <col min="10" max="10" width="6.140625" customWidth="1"/>
    <col min="11" max="11" width="13.140625" customWidth="1"/>
    <col min="12" max="12" width="1.42578125" customWidth="1"/>
    <col min="13" max="13" width="7.5703125" customWidth="1"/>
    <col min="14" max="14" width="7.42578125" customWidth="1"/>
    <col min="15" max="15" width="1.5703125" customWidth="1"/>
    <col min="16" max="16" width="6.42578125" customWidth="1"/>
    <col min="17" max="17" width="7.140625" customWidth="1"/>
    <col min="18" max="18" width="6.42578125" customWidth="1"/>
    <col min="19" max="19" width="1.5703125" customWidth="1"/>
  </cols>
  <sheetData>
    <row r="1" spans="1:29" ht="13.5" thickBo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</row>
    <row r="2" spans="1:29" ht="13.5" thickTop="1" x14ac:dyDescent="0.2">
      <c r="A2" s="99"/>
      <c r="B2" s="1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99"/>
      <c r="U2" s="99"/>
      <c r="V2" s="99"/>
      <c r="W2" s="99"/>
      <c r="X2" s="99"/>
      <c r="Y2" s="99"/>
      <c r="Z2" s="99"/>
      <c r="AA2" s="99"/>
      <c r="AB2" s="99"/>
      <c r="AC2" s="99"/>
    </row>
    <row r="3" spans="1:29" x14ac:dyDescent="0.2">
      <c r="A3" s="99"/>
      <c r="B3" s="3"/>
      <c r="C3" s="13" t="s">
        <v>55</v>
      </c>
      <c r="D3" s="13"/>
      <c r="E3" s="13"/>
      <c r="F3" s="4"/>
      <c r="G3" s="4"/>
      <c r="H3" s="4"/>
      <c r="I3" s="13" t="s">
        <v>0</v>
      </c>
      <c r="J3" s="4"/>
      <c r="K3" s="4"/>
      <c r="L3" s="4"/>
      <c r="M3" s="4"/>
      <c r="N3" s="6"/>
      <c r="O3" s="6"/>
      <c r="P3" s="4"/>
      <c r="Q3" s="4"/>
      <c r="R3" s="4"/>
      <c r="S3" s="5"/>
      <c r="T3" s="99"/>
      <c r="U3" s="99"/>
      <c r="V3" s="99"/>
      <c r="W3" s="99"/>
      <c r="X3" s="99"/>
      <c r="Y3" s="99"/>
      <c r="Z3" s="99"/>
      <c r="AA3" s="99"/>
      <c r="AB3" s="99"/>
      <c r="AC3" s="99"/>
    </row>
    <row r="4" spans="1:29" x14ac:dyDescent="0.2">
      <c r="A4" s="99"/>
      <c r="B4" s="3"/>
      <c r="C4" s="4" t="s">
        <v>71</v>
      </c>
      <c r="D4" s="4"/>
      <c r="E4" s="4"/>
      <c r="F4" s="4"/>
      <c r="G4" s="4"/>
      <c r="H4" s="4"/>
      <c r="I4" s="4"/>
      <c r="J4" s="4"/>
      <c r="K4" s="4"/>
      <c r="L4" s="4"/>
      <c r="M4" s="4"/>
      <c r="N4" s="6"/>
      <c r="O4" s="6"/>
      <c r="P4" s="4"/>
      <c r="Q4" s="4"/>
      <c r="R4" s="4"/>
      <c r="S4" s="5"/>
      <c r="T4" s="99"/>
      <c r="U4" s="99"/>
      <c r="V4" s="99"/>
      <c r="W4" s="99"/>
      <c r="X4" s="99"/>
      <c r="Y4" s="99"/>
      <c r="Z4" s="99"/>
      <c r="AA4" s="99"/>
      <c r="AB4" s="99"/>
      <c r="AC4" s="99"/>
    </row>
    <row r="5" spans="1:29" x14ac:dyDescent="0.2">
      <c r="A5" s="99"/>
      <c r="B5" s="3"/>
      <c r="C5" s="4" t="s">
        <v>72</v>
      </c>
      <c r="D5" s="4"/>
      <c r="E5" s="4"/>
      <c r="F5" s="4"/>
      <c r="G5" s="4"/>
      <c r="H5" s="4"/>
      <c r="I5" s="4"/>
      <c r="J5" s="4"/>
      <c r="K5" s="4"/>
      <c r="L5" s="4"/>
      <c r="M5" s="4"/>
      <c r="N5" s="187" t="s">
        <v>42</v>
      </c>
      <c r="O5" s="187"/>
      <c r="P5" s="195"/>
      <c r="Q5" s="195"/>
      <c r="R5" s="195"/>
      <c r="S5" s="5"/>
      <c r="T5" s="99"/>
      <c r="U5" s="99"/>
      <c r="V5" s="99"/>
      <c r="W5" s="99"/>
      <c r="X5" s="99"/>
      <c r="Y5" s="99"/>
      <c r="Z5" s="99"/>
      <c r="AA5" s="99"/>
      <c r="AB5" s="99"/>
      <c r="AC5" s="99"/>
    </row>
    <row r="6" spans="1:29" x14ac:dyDescent="0.2">
      <c r="A6" s="99"/>
      <c r="B6" s="3"/>
      <c r="C6" s="100" t="s">
        <v>73</v>
      </c>
      <c r="D6" s="4"/>
      <c r="E6" s="4"/>
      <c r="F6" s="4"/>
      <c r="G6" s="4"/>
      <c r="H6" s="4"/>
      <c r="I6" s="4"/>
      <c r="J6" s="4"/>
      <c r="K6" s="4"/>
      <c r="L6" s="4"/>
      <c r="M6" s="4"/>
      <c r="N6" s="187" t="s">
        <v>1</v>
      </c>
      <c r="O6" s="188"/>
      <c r="P6" s="199" t="s">
        <v>125</v>
      </c>
      <c r="Q6" s="200"/>
      <c r="R6" s="200"/>
      <c r="S6" s="5"/>
      <c r="T6" s="99"/>
      <c r="U6" s="99"/>
      <c r="V6" s="99"/>
      <c r="W6" s="99"/>
      <c r="X6" s="99"/>
      <c r="Y6" s="99"/>
      <c r="Z6" s="99"/>
      <c r="AA6" s="99"/>
      <c r="AB6" s="99"/>
      <c r="AC6" s="99"/>
    </row>
    <row r="7" spans="1:29" x14ac:dyDescent="0.2">
      <c r="A7" s="99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 t="s">
        <v>117</v>
      </c>
      <c r="O7" s="6"/>
      <c r="P7" s="202"/>
      <c r="Q7" s="200"/>
      <c r="R7" s="200"/>
      <c r="S7" s="5"/>
      <c r="T7" s="99"/>
      <c r="U7" s="99"/>
      <c r="V7" s="99"/>
      <c r="W7" s="99"/>
      <c r="X7" s="99"/>
      <c r="Y7" s="99"/>
      <c r="Z7" s="99"/>
      <c r="AA7" s="99"/>
      <c r="AB7" s="99"/>
      <c r="AC7" s="99"/>
    </row>
    <row r="8" spans="1:29" x14ac:dyDescent="0.2">
      <c r="A8" s="99"/>
      <c r="B8" s="3"/>
      <c r="C8" s="187" t="s">
        <v>116</v>
      </c>
      <c r="D8" s="188"/>
      <c r="E8" s="188"/>
      <c r="F8" s="188"/>
      <c r="G8" s="201"/>
      <c r="H8" s="201"/>
      <c r="I8" s="201"/>
      <c r="J8" s="201"/>
      <c r="K8" s="201"/>
      <c r="L8" s="201"/>
      <c r="M8" s="4"/>
      <c r="N8" s="6" t="s">
        <v>2</v>
      </c>
      <c r="O8" s="6"/>
      <c r="P8" s="4"/>
      <c r="Q8" s="4"/>
      <c r="R8" s="4"/>
      <c r="S8" s="5"/>
      <c r="T8" s="99"/>
      <c r="U8" s="99"/>
      <c r="V8" s="99"/>
      <c r="W8" s="99"/>
      <c r="X8" s="99"/>
      <c r="Y8" s="99"/>
      <c r="Z8" s="99"/>
      <c r="AA8" s="99"/>
      <c r="AB8" s="99"/>
      <c r="AC8" s="99"/>
    </row>
    <row r="9" spans="1:29" x14ac:dyDescent="0.2">
      <c r="A9" s="99"/>
      <c r="B9" s="3"/>
      <c r="C9" s="187" t="s">
        <v>3</v>
      </c>
      <c r="D9" s="188"/>
      <c r="E9" s="188"/>
      <c r="F9" s="188"/>
      <c r="G9" s="203"/>
      <c r="H9" s="203"/>
      <c r="I9" s="203"/>
      <c r="J9" s="203"/>
      <c r="K9" s="203"/>
      <c r="L9" s="203"/>
      <c r="M9" s="4"/>
      <c r="N9" s="8" t="s">
        <v>45</v>
      </c>
      <c r="O9" s="196" t="s">
        <v>92</v>
      </c>
      <c r="P9" s="196"/>
      <c r="Q9" s="8" t="s">
        <v>4</v>
      </c>
      <c r="R9" s="117" t="s">
        <v>74</v>
      </c>
      <c r="S9" s="5"/>
      <c r="T9" s="99"/>
      <c r="U9" s="99"/>
      <c r="V9" s="99"/>
      <c r="W9" s="99"/>
      <c r="X9" s="99"/>
      <c r="Y9" s="99"/>
      <c r="Z9" s="99"/>
      <c r="AA9" s="99"/>
      <c r="AB9" s="99"/>
      <c r="AC9" s="99"/>
    </row>
    <row r="10" spans="1:29" x14ac:dyDescent="0.2">
      <c r="A10" s="99"/>
      <c r="B10" s="3"/>
      <c r="C10" s="6"/>
      <c r="D10" s="6"/>
      <c r="E10" s="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99"/>
      <c r="U10" s="99"/>
      <c r="V10" s="99"/>
      <c r="W10" s="99"/>
      <c r="X10" s="99"/>
      <c r="Y10" s="99"/>
      <c r="Z10" s="99"/>
      <c r="AA10" s="99"/>
      <c r="AB10" s="99"/>
      <c r="AC10" s="99"/>
    </row>
    <row r="11" spans="1:29" x14ac:dyDescent="0.2">
      <c r="A11" s="99"/>
      <c r="B11" s="15"/>
      <c r="C11" s="16" t="s">
        <v>5</v>
      </c>
      <c r="D11" s="16"/>
      <c r="E11" s="16"/>
      <c r="F11" s="17"/>
      <c r="G11" s="20"/>
      <c r="H11" s="23" t="s">
        <v>6</v>
      </c>
      <c r="I11" s="22"/>
      <c r="J11" s="24"/>
      <c r="K11" s="190" t="s">
        <v>44</v>
      </c>
      <c r="L11" s="191"/>
      <c r="M11" s="191"/>
      <c r="N11" s="192"/>
      <c r="O11" s="190" t="s">
        <v>60</v>
      </c>
      <c r="P11" s="191"/>
      <c r="Q11" s="191"/>
      <c r="R11" s="191"/>
      <c r="S11" s="194"/>
      <c r="T11" s="99"/>
      <c r="U11" s="99"/>
      <c r="V11" s="99"/>
      <c r="W11" s="99"/>
      <c r="X11" s="99"/>
      <c r="Y11" s="99"/>
      <c r="Z11" s="99"/>
      <c r="AA11" s="99"/>
      <c r="AB11" s="99"/>
      <c r="AC11" s="99"/>
    </row>
    <row r="12" spans="1:29" ht="12.75" customHeight="1" x14ac:dyDescent="0.2">
      <c r="A12" s="99"/>
      <c r="B12" s="215"/>
      <c r="C12" s="216"/>
      <c r="D12" s="216"/>
      <c r="E12" s="216"/>
      <c r="F12" s="216"/>
      <c r="G12" s="217"/>
      <c r="H12" s="204"/>
      <c r="I12" s="205"/>
      <c r="J12" s="210"/>
      <c r="K12" s="204"/>
      <c r="L12" s="205"/>
      <c r="M12" s="205"/>
      <c r="N12" s="214"/>
      <c r="O12" s="204"/>
      <c r="P12" s="205"/>
      <c r="Q12" s="205"/>
      <c r="R12" s="205"/>
      <c r="S12" s="206"/>
      <c r="T12" s="99"/>
      <c r="U12" s="99"/>
      <c r="V12" s="99"/>
      <c r="W12" s="99"/>
      <c r="X12" s="99"/>
      <c r="Y12" s="99"/>
      <c r="Z12" s="99"/>
      <c r="AA12" s="99"/>
      <c r="AB12" s="99"/>
      <c r="AC12" s="99"/>
    </row>
    <row r="13" spans="1:29" x14ac:dyDescent="0.2">
      <c r="A13" s="99"/>
      <c r="B13" s="218"/>
      <c r="C13" s="219"/>
      <c r="D13" s="219"/>
      <c r="E13" s="219"/>
      <c r="F13" s="219"/>
      <c r="G13" s="220"/>
      <c r="H13" s="211"/>
      <c r="I13" s="212"/>
      <c r="J13" s="213"/>
      <c r="K13" s="211"/>
      <c r="L13" s="212"/>
      <c r="M13" s="212"/>
      <c r="N13" s="213"/>
      <c r="O13" s="207"/>
      <c r="P13" s="208"/>
      <c r="Q13" s="208"/>
      <c r="R13" s="208"/>
      <c r="S13" s="209"/>
      <c r="T13" s="99"/>
      <c r="U13" s="99"/>
      <c r="V13" s="99"/>
      <c r="W13" s="99"/>
      <c r="X13" s="99"/>
      <c r="Y13" s="99"/>
      <c r="Z13" s="99"/>
      <c r="AA13" s="99"/>
      <c r="AB13" s="99"/>
      <c r="AC13" s="99"/>
    </row>
    <row r="14" spans="1:29" ht="20.85" customHeight="1" x14ac:dyDescent="0.2">
      <c r="A14" s="99"/>
      <c r="B14" s="82"/>
      <c r="C14" s="198" t="s">
        <v>56</v>
      </c>
      <c r="D14" s="198"/>
      <c r="E14" s="198"/>
      <c r="F14" s="198"/>
      <c r="G14" s="198"/>
      <c r="H14" s="198"/>
      <c r="I14" s="180"/>
      <c r="J14" s="180"/>
      <c r="K14" s="180"/>
      <c r="L14" s="179" t="s">
        <v>57</v>
      </c>
      <c r="M14" s="179"/>
      <c r="N14" s="193"/>
      <c r="O14" s="193"/>
      <c r="P14" s="193"/>
      <c r="Q14" s="193"/>
      <c r="R14" s="193"/>
      <c r="S14" s="83"/>
      <c r="T14" s="99"/>
      <c r="U14" s="145" t="s">
        <v>37</v>
      </c>
      <c r="V14" s="99"/>
      <c r="W14" s="99"/>
      <c r="X14" s="99"/>
      <c r="Y14" s="99"/>
      <c r="Z14" s="99"/>
      <c r="AA14" s="99"/>
      <c r="AB14" s="99"/>
      <c r="AC14" s="99"/>
    </row>
    <row r="15" spans="1:29" ht="15.75" customHeight="1" x14ac:dyDescent="0.2">
      <c r="A15" s="99"/>
      <c r="B15" s="3"/>
      <c r="C15" s="181" t="s">
        <v>114</v>
      </c>
      <c r="D15" s="181"/>
      <c r="E15" s="181"/>
      <c r="F15" s="181"/>
      <c r="G15" s="181"/>
      <c r="H15" s="181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5"/>
      <c r="T15" s="99"/>
      <c r="U15" s="145" t="s">
        <v>38</v>
      </c>
      <c r="V15" s="101"/>
      <c r="W15" s="99"/>
      <c r="X15" s="99"/>
      <c r="Y15" s="99"/>
      <c r="Z15" s="99"/>
      <c r="AA15" s="99"/>
      <c r="AB15" s="99"/>
      <c r="AC15" s="99"/>
    </row>
    <row r="16" spans="1:29" ht="12" customHeight="1" x14ac:dyDescent="0.2">
      <c r="A16" s="99"/>
      <c r="B16" s="3"/>
      <c r="C16" s="181" t="s">
        <v>113</v>
      </c>
      <c r="D16" s="181"/>
      <c r="E16" s="181"/>
      <c r="F16" s="181"/>
      <c r="G16" s="181"/>
      <c r="H16" s="181"/>
      <c r="I16" s="181"/>
      <c r="J16" s="197" t="str">
        <f>IF(U21=1,U14,IF(U21=2,U15,IF(U21=3,U16,IF(U21=4,U17,IF(U21=5,U18,IF(U21=6,U19," "))))))</f>
        <v xml:space="preserve"> </v>
      </c>
      <c r="K16" s="197"/>
      <c r="L16" s="189" t="s">
        <v>115</v>
      </c>
      <c r="M16" s="189"/>
      <c r="N16" s="189"/>
      <c r="O16" s="189"/>
      <c r="P16" s="189"/>
      <c r="Q16" s="189"/>
      <c r="R16" s="189"/>
      <c r="S16" s="69"/>
      <c r="T16" s="99"/>
      <c r="U16" s="145" t="s">
        <v>39</v>
      </c>
      <c r="V16" s="101"/>
      <c r="W16" s="99"/>
      <c r="X16" s="99"/>
      <c r="Y16" s="99"/>
      <c r="Z16" s="99"/>
      <c r="AA16" s="99"/>
      <c r="AB16" s="99"/>
      <c r="AC16" s="99"/>
    </row>
    <row r="17" spans="1:29" x14ac:dyDescent="0.2">
      <c r="A17" s="99"/>
      <c r="B17" s="3"/>
      <c r="C17" s="187" t="s">
        <v>58</v>
      </c>
      <c r="D17" s="187"/>
      <c r="E17" s="187"/>
      <c r="F17" s="187"/>
      <c r="G17" s="187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5"/>
      <c r="T17" s="99"/>
      <c r="U17" s="145" t="s">
        <v>40</v>
      </c>
      <c r="V17" s="101"/>
      <c r="W17" s="101"/>
      <c r="X17" s="99"/>
      <c r="Y17" s="99"/>
      <c r="Z17" s="99"/>
      <c r="AA17" s="99"/>
      <c r="AB17" s="99"/>
      <c r="AC17" s="99"/>
    </row>
    <row r="18" spans="1:29" x14ac:dyDescent="0.2">
      <c r="A18" s="99"/>
      <c r="B18" s="3"/>
      <c r="C18" s="6" t="s">
        <v>59</v>
      </c>
      <c r="D18" s="6"/>
      <c r="E18" s="6"/>
      <c r="F18" s="6"/>
      <c r="G18" s="105" t="s">
        <v>75</v>
      </c>
      <c r="H18" s="177" t="s">
        <v>7</v>
      </c>
      <c r="I18" s="177"/>
      <c r="J18" s="177"/>
      <c r="K18" s="174"/>
      <c r="L18" s="174"/>
      <c r="M18" s="174"/>
      <c r="N18" s="70" t="s">
        <v>51</v>
      </c>
      <c r="O18" s="70"/>
      <c r="P18" s="70"/>
      <c r="Q18" s="175"/>
      <c r="R18" s="175"/>
      <c r="S18" s="5"/>
      <c r="T18" s="99"/>
      <c r="U18" s="145" t="s">
        <v>110</v>
      </c>
      <c r="V18" s="101"/>
      <c r="W18" s="101"/>
      <c r="X18" s="99"/>
      <c r="Y18" s="99"/>
      <c r="Z18" s="99"/>
      <c r="AA18" s="99"/>
      <c r="AB18" s="99"/>
      <c r="AC18" s="99"/>
    </row>
    <row r="19" spans="1:29" x14ac:dyDescent="0.2">
      <c r="A19" s="99"/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99"/>
      <c r="U19" s="145" t="s">
        <v>111</v>
      </c>
      <c r="V19" s="99"/>
      <c r="W19" s="99"/>
      <c r="X19" s="99"/>
      <c r="Y19" s="99"/>
      <c r="Z19" s="99"/>
      <c r="AA19" s="99"/>
      <c r="AB19" s="99"/>
      <c r="AC19" s="99"/>
    </row>
    <row r="20" spans="1:29" x14ac:dyDescent="0.2">
      <c r="A20" s="99"/>
      <c r="B20" s="3"/>
      <c r="C20" s="173"/>
      <c r="D20" s="173"/>
      <c r="E20" s="173"/>
      <c r="F20" s="173"/>
      <c r="G20" s="173"/>
      <c r="H20" s="76"/>
      <c r="I20" s="173"/>
      <c r="J20" s="173"/>
      <c r="K20" s="173"/>
      <c r="L20" s="154"/>
      <c r="M20" s="154"/>
      <c r="N20" s="163"/>
      <c r="O20" s="163"/>
      <c r="P20" s="163"/>
      <c r="Q20" s="163"/>
      <c r="R20" s="163"/>
      <c r="S20" s="5"/>
      <c r="T20" s="99"/>
      <c r="U20" s="147"/>
      <c r="V20" s="99"/>
      <c r="W20" s="99"/>
      <c r="X20" s="99"/>
      <c r="Y20" s="99"/>
      <c r="Z20" s="99"/>
      <c r="AA20" s="99"/>
      <c r="AB20" s="99"/>
      <c r="AC20" s="99"/>
    </row>
    <row r="21" spans="1:29" x14ac:dyDescent="0.2">
      <c r="A21" s="99"/>
      <c r="B21" s="3"/>
      <c r="C21" s="178" t="s">
        <v>8</v>
      </c>
      <c r="D21" s="178"/>
      <c r="E21" s="178"/>
      <c r="F21" s="178"/>
      <c r="G21" s="178"/>
      <c r="H21" s="4"/>
      <c r="I21" s="172" t="s">
        <v>123</v>
      </c>
      <c r="J21" s="172"/>
      <c r="K21" s="172"/>
      <c r="L21" s="172"/>
      <c r="M21" s="9"/>
      <c r="N21" s="178" t="s">
        <v>122</v>
      </c>
      <c r="O21" s="178"/>
      <c r="P21" s="178"/>
      <c r="Q21" s="178"/>
      <c r="R21" s="178"/>
      <c r="S21" s="36"/>
      <c r="T21" s="99"/>
      <c r="U21" s="146">
        <v>7</v>
      </c>
      <c r="V21" s="99"/>
      <c r="W21" s="99"/>
      <c r="X21" s="99"/>
      <c r="Y21" s="99"/>
      <c r="Z21" s="99"/>
      <c r="AA21" s="99"/>
      <c r="AB21" s="99"/>
      <c r="AC21" s="99"/>
    </row>
    <row r="22" spans="1:29" ht="13.5" thickBot="1" x14ac:dyDescent="0.25">
      <c r="A22" s="99"/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99"/>
      <c r="U22" s="137"/>
      <c r="V22" s="99"/>
      <c r="W22" s="99"/>
      <c r="X22" s="99"/>
      <c r="Y22" s="99"/>
      <c r="Z22" s="99"/>
      <c r="AA22" s="99"/>
      <c r="AB22" s="99"/>
      <c r="AC22" s="99"/>
    </row>
    <row r="23" spans="1:29" ht="6" customHeight="1" x14ac:dyDescent="0.2">
      <c r="A23" s="99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7"/>
      <c r="T23" s="99"/>
      <c r="U23" s="144"/>
      <c r="V23" s="99"/>
      <c r="W23" s="99"/>
      <c r="X23" s="99"/>
      <c r="Y23" s="99"/>
      <c r="Z23" s="99"/>
      <c r="AA23" s="99"/>
      <c r="AB23" s="99"/>
      <c r="AC23" s="99"/>
    </row>
    <row r="24" spans="1:29" x14ac:dyDescent="0.2">
      <c r="A24" s="99"/>
      <c r="B24" s="3"/>
      <c r="C24" s="13" t="s">
        <v>9</v>
      </c>
      <c r="D24" s="13"/>
      <c r="E24" s="1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99"/>
      <c r="U24" s="144"/>
      <c r="V24" s="99"/>
      <c r="W24" s="99"/>
      <c r="X24" s="99"/>
      <c r="Y24" s="99"/>
      <c r="Z24" s="99"/>
      <c r="AA24" s="99"/>
      <c r="AB24" s="99"/>
      <c r="AC24" s="99"/>
    </row>
    <row r="25" spans="1:29" x14ac:dyDescent="0.2">
      <c r="A25" s="99"/>
      <c r="B25" s="3"/>
      <c r="C25" s="6" t="s">
        <v>69</v>
      </c>
      <c r="D25" s="6"/>
      <c r="E25" s="6"/>
      <c r="F25" s="4"/>
      <c r="G25" s="4"/>
      <c r="H25" s="4"/>
      <c r="I25" s="4"/>
      <c r="J25" s="171"/>
      <c r="K25" s="171"/>
      <c r="L25" s="171"/>
      <c r="M25" s="4"/>
      <c r="N25" s="4"/>
      <c r="O25" s="4"/>
      <c r="P25" s="4"/>
      <c r="Q25" s="4"/>
      <c r="R25" s="4"/>
      <c r="S25" s="5"/>
      <c r="T25" s="99"/>
      <c r="U25" s="102"/>
      <c r="V25" s="99"/>
      <c r="W25" s="99"/>
      <c r="X25" s="99"/>
      <c r="Y25" s="99"/>
      <c r="Z25" s="99"/>
      <c r="AA25" s="99"/>
      <c r="AB25" s="99"/>
      <c r="AC25" s="99"/>
    </row>
    <row r="26" spans="1:29" x14ac:dyDescent="0.2">
      <c r="A26" s="99"/>
      <c r="B26" s="3"/>
      <c r="C26" s="7" t="s">
        <v>10</v>
      </c>
      <c r="D26" s="4"/>
      <c r="E26" s="4"/>
      <c r="F26" s="4"/>
      <c r="G26" s="4"/>
      <c r="H26" s="4"/>
      <c r="J26" s="4"/>
      <c r="K26" s="4"/>
      <c r="L26" s="4"/>
      <c r="M26" s="173" t="s">
        <v>11</v>
      </c>
      <c r="N26" s="173"/>
      <c r="O26" s="173"/>
      <c r="P26" s="173"/>
      <c r="Q26" s="173"/>
      <c r="R26" s="4"/>
      <c r="S26" s="5"/>
      <c r="T26" s="99"/>
      <c r="U26" s="142"/>
      <c r="V26" s="99"/>
      <c r="W26" s="99"/>
      <c r="X26" s="99"/>
      <c r="Y26" s="99"/>
      <c r="Z26" s="99"/>
      <c r="AA26" s="99"/>
      <c r="AB26" s="99"/>
      <c r="AC26" s="99"/>
    </row>
    <row r="27" spans="1:29" x14ac:dyDescent="0.2">
      <c r="A27" s="99"/>
      <c r="B27" s="3"/>
      <c r="C27" s="4"/>
      <c r="D27" s="4"/>
      <c r="E27" s="4"/>
      <c r="F27" s="4"/>
      <c r="G27" s="4"/>
      <c r="H27" s="4"/>
      <c r="I27" s="7"/>
      <c r="J27" s="4"/>
      <c r="K27" s="4"/>
      <c r="L27" s="4"/>
      <c r="M27" s="41" t="s">
        <v>122</v>
      </c>
      <c r="N27" s="41"/>
      <c r="O27" s="41"/>
      <c r="P27" s="41"/>
      <c r="Q27" s="41"/>
      <c r="R27" s="33"/>
      <c r="S27" s="5"/>
      <c r="T27" s="99"/>
      <c r="U27" s="99"/>
      <c r="V27" s="99"/>
      <c r="W27" s="99"/>
      <c r="X27" s="99"/>
      <c r="Y27" s="99"/>
      <c r="Z27" s="99"/>
      <c r="AA27" s="99"/>
      <c r="AB27" s="99"/>
      <c r="AC27" s="99"/>
    </row>
    <row r="28" spans="1:29" ht="5.25" customHeight="1" x14ac:dyDescent="0.2">
      <c r="A28" s="99"/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T28" s="99"/>
      <c r="U28" s="99"/>
      <c r="V28" s="99"/>
      <c r="W28" s="99"/>
      <c r="X28" s="99"/>
      <c r="Y28" s="99"/>
      <c r="Z28" s="99"/>
      <c r="AA28" s="99"/>
      <c r="AB28" s="99"/>
      <c r="AC28" s="99"/>
    </row>
    <row r="29" spans="1:29" ht="23.1" customHeight="1" x14ac:dyDescent="0.2">
      <c r="A29" s="99"/>
      <c r="B29" s="3"/>
      <c r="C29" s="68" t="s">
        <v>70</v>
      </c>
      <c r="D29" s="28"/>
      <c r="E29" s="28"/>
      <c r="F29" s="21"/>
      <c r="G29" s="21"/>
      <c r="H29" s="21"/>
      <c r="I29" s="21"/>
      <c r="J29" s="21"/>
      <c r="K29" s="21"/>
      <c r="L29" s="21"/>
      <c r="M29" s="168" t="s">
        <v>12</v>
      </c>
      <c r="N29" s="170"/>
      <c r="O29" s="170"/>
      <c r="P29" s="170"/>
      <c r="Q29" s="170"/>
      <c r="R29" s="170"/>
      <c r="S29" s="169"/>
      <c r="T29" s="99"/>
      <c r="U29" s="99"/>
      <c r="V29" s="99"/>
      <c r="W29" s="99"/>
      <c r="X29" s="99"/>
      <c r="Y29" s="99"/>
      <c r="Z29" s="99"/>
      <c r="AA29" s="99"/>
      <c r="AB29" s="99"/>
      <c r="AC29" s="99"/>
    </row>
    <row r="30" spans="1:29" ht="23.1" customHeight="1" x14ac:dyDescent="0.2">
      <c r="A30" s="99"/>
      <c r="B30" s="3"/>
      <c r="C30" s="6" t="s">
        <v>18</v>
      </c>
      <c r="D30" s="4"/>
      <c r="E30" s="4"/>
      <c r="F30" s="4"/>
      <c r="G30" s="34"/>
      <c r="H30" s="76"/>
      <c r="I30" s="79" t="s">
        <v>20</v>
      </c>
      <c r="J30" s="159"/>
      <c r="K30" s="159"/>
      <c r="M30" s="138" t="s">
        <v>13</v>
      </c>
      <c r="N30" s="139" t="s">
        <v>14</v>
      </c>
      <c r="O30" s="140"/>
      <c r="P30" s="140" t="s">
        <v>15</v>
      </c>
      <c r="Q30" s="141" t="s">
        <v>16</v>
      </c>
      <c r="R30" s="168" t="s">
        <v>17</v>
      </c>
      <c r="S30" s="169"/>
      <c r="T30" s="99"/>
      <c r="U30" s="99"/>
      <c r="V30" s="99"/>
      <c r="W30" s="99"/>
      <c r="X30" s="99"/>
      <c r="Y30" s="99"/>
      <c r="Z30" s="99"/>
      <c r="AA30" s="99"/>
      <c r="AB30" s="99"/>
      <c r="AC30" s="99"/>
    </row>
    <row r="31" spans="1:29" x14ac:dyDescent="0.2">
      <c r="A31" s="99"/>
      <c r="B31" s="3"/>
      <c r="C31" s="6"/>
      <c r="D31" s="6"/>
      <c r="E31" s="6"/>
      <c r="F31" s="6"/>
      <c r="G31" s="4"/>
      <c r="H31" s="4"/>
      <c r="I31" s="74"/>
      <c r="J31" s="161"/>
      <c r="K31" s="161"/>
      <c r="M31" s="38"/>
      <c r="N31" s="39"/>
      <c r="O31" s="156"/>
      <c r="P31" s="157"/>
      <c r="Q31" s="39"/>
      <c r="R31" s="17"/>
      <c r="S31" s="40"/>
      <c r="T31" s="99"/>
      <c r="U31" s="99"/>
      <c r="V31" s="99"/>
      <c r="W31" s="99"/>
      <c r="X31" s="99"/>
      <c r="Y31" s="99"/>
      <c r="Z31" s="99"/>
      <c r="AA31" s="99"/>
      <c r="AB31" s="99"/>
      <c r="AC31" s="99"/>
    </row>
    <row r="32" spans="1:29" x14ac:dyDescent="0.2">
      <c r="A32" s="99"/>
      <c r="B32" s="3"/>
      <c r="C32" s="6" t="s">
        <v>19</v>
      </c>
      <c r="D32" s="6"/>
      <c r="E32" s="6"/>
      <c r="F32" s="6"/>
      <c r="G32" s="158"/>
      <c r="H32" s="158"/>
      <c r="I32" s="8" t="s">
        <v>20</v>
      </c>
      <c r="J32" s="159"/>
      <c r="K32" s="159"/>
      <c r="L32" s="35"/>
      <c r="M32" s="38"/>
      <c r="N32" s="39"/>
      <c r="O32" s="156"/>
      <c r="P32" s="157"/>
      <c r="Q32" s="39"/>
      <c r="R32" s="156"/>
      <c r="S32" s="160"/>
      <c r="T32" s="99"/>
      <c r="U32" s="99"/>
      <c r="V32" s="99"/>
      <c r="W32" s="99"/>
      <c r="X32" s="99"/>
      <c r="Y32" s="99"/>
      <c r="Z32" s="99"/>
      <c r="AA32" s="99"/>
      <c r="AB32" s="99"/>
      <c r="AC32" s="99"/>
    </row>
    <row r="33" spans="1:29" x14ac:dyDescent="0.2">
      <c r="A33" s="99"/>
      <c r="B33" s="3"/>
      <c r="C33" s="6" t="s">
        <v>21</v>
      </c>
      <c r="D33" s="6"/>
      <c r="E33" s="6"/>
      <c r="F33" s="6"/>
      <c r="G33" s="158"/>
      <c r="H33" s="158"/>
      <c r="I33" s="8" t="s">
        <v>20</v>
      </c>
      <c r="J33" s="159" t="str">
        <f>IF(J30=0,"",J30-J32)</f>
        <v/>
      </c>
      <c r="K33" s="159"/>
      <c r="L33" s="35"/>
      <c r="M33" s="38"/>
      <c r="N33" s="39"/>
      <c r="O33" s="156"/>
      <c r="P33" s="157"/>
      <c r="Q33" s="39"/>
      <c r="R33" s="156"/>
      <c r="S33" s="160"/>
      <c r="T33" s="99"/>
      <c r="U33" s="99"/>
      <c r="V33" s="99"/>
      <c r="W33" s="99"/>
      <c r="X33" s="99"/>
      <c r="Y33" s="99"/>
      <c r="Z33" s="99"/>
      <c r="AA33" s="99"/>
      <c r="AB33" s="99"/>
      <c r="AC33" s="99"/>
    </row>
    <row r="34" spans="1:29" x14ac:dyDescent="0.2">
      <c r="A34" s="99"/>
      <c r="B34" s="3"/>
      <c r="C34" s="6" t="s">
        <v>43</v>
      </c>
      <c r="D34" s="6"/>
      <c r="E34" s="183"/>
      <c r="F34" s="183"/>
      <c r="G34" s="183"/>
      <c r="H34" s="183"/>
      <c r="I34" s="183"/>
      <c r="J34" s="183"/>
      <c r="K34" s="183"/>
      <c r="L34" s="35"/>
      <c r="M34" s="29" t="s">
        <v>22</v>
      </c>
      <c r="N34" s="19"/>
      <c r="O34" s="19"/>
      <c r="P34" s="184"/>
      <c r="Q34" s="184"/>
      <c r="R34" s="184"/>
      <c r="S34" s="185"/>
      <c r="T34" s="99"/>
      <c r="U34" s="99"/>
      <c r="V34" s="99"/>
      <c r="W34" s="99"/>
      <c r="X34" s="99"/>
      <c r="Y34" s="99"/>
      <c r="Z34" s="99"/>
      <c r="AA34" s="99"/>
      <c r="AB34" s="99"/>
      <c r="AC34" s="99"/>
    </row>
    <row r="35" spans="1:29" x14ac:dyDescent="0.2">
      <c r="A35" s="99"/>
      <c r="B35" s="3"/>
      <c r="C35" s="4"/>
      <c r="D35" s="4"/>
      <c r="E35" s="4"/>
      <c r="F35" s="4"/>
      <c r="G35" s="4"/>
      <c r="H35" s="4" t="s">
        <v>11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  <c r="T35" s="99"/>
      <c r="U35" s="99"/>
      <c r="V35" s="99"/>
      <c r="W35" s="99"/>
      <c r="X35" s="99"/>
      <c r="Y35" s="99"/>
      <c r="Z35" s="99"/>
      <c r="AA35" s="99"/>
      <c r="AB35" s="99"/>
      <c r="AC35" s="99"/>
    </row>
    <row r="36" spans="1:29" x14ac:dyDescent="0.2">
      <c r="A36" s="99"/>
      <c r="B36" s="71"/>
      <c r="C36" s="163"/>
      <c r="D36" s="163"/>
      <c r="E36" s="163"/>
      <c r="F36" s="163"/>
      <c r="G36" s="163"/>
      <c r="H36" s="77"/>
      <c r="I36" s="163"/>
      <c r="J36" s="163"/>
      <c r="K36" s="163"/>
      <c r="L36" s="77"/>
      <c r="M36" s="163"/>
      <c r="N36" s="163"/>
      <c r="O36" s="78"/>
      <c r="P36" s="163"/>
      <c r="Q36" s="163"/>
      <c r="R36" s="163"/>
      <c r="S36" s="75"/>
      <c r="T36" s="99"/>
      <c r="U36" s="99"/>
      <c r="V36" s="99"/>
      <c r="W36" s="99"/>
      <c r="X36" s="99"/>
      <c r="Y36" s="99"/>
      <c r="Z36" s="99"/>
      <c r="AA36" s="99"/>
      <c r="AB36" s="99"/>
      <c r="AC36" s="99"/>
    </row>
    <row r="37" spans="1:29" x14ac:dyDescent="0.2">
      <c r="A37" s="99"/>
      <c r="B37" s="167" t="s">
        <v>52</v>
      </c>
      <c r="C37" s="166"/>
      <c r="D37" s="166"/>
      <c r="E37" s="166"/>
      <c r="F37" s="166"/>
      <c r="G37" s="166"/>
      <c r="H37" s="4"/>
      <c r="I37" s="182" t="s">
        <v>104</v>
      </c>
      <c r="J37" s="182"/>
      <c r="K37" s="182"/>
      <c r="L37" s="41"/>
      <c r="M37" s="186" t="s">
        <v>53</v>
      </c>
      <c r="N37" s="186"/>
      <c r="O37" s="186"/>
      <c r="P37" s="182" t="s">
        <v>23</v>
      </c>
      <c r="Q37" s="182"/>
      <c r="R37" s="182"/>
      <c r="S37" s="72"/>
      <c r="T37" s="99"/>
      <c r="U37" s="99"/>
      <c r="V37" s="99"/>
      <c r="W37" s="99"/>
      <c r="X37" s="99"/>
      <c r="Y37" s="99"/>
      <c r="Z37" s="99"/>
      <c r="AA37" s="99"/>
      <c r="AB37" s="99"/>
      <c r="AC37" s="99"/>
    </row>
    <row r="38" spans="1:29" ht="9" customHeight="1" x14ac:dyDescent="0.2">
      <c r="A38" s="99"/>
      <c r="B38" s="167" t="s">
        <v>24</v>
      </c>
      <c r="C38" s="166"/>
      <c r="D38" s="166"/>
      <c r="E38" s="166"/>
      <c r="F38" s="166"/>
      <c r="G38" s="166"/>
      <c r="H38" s="4"/>
      <c r="I38" s="166" t="s">
        <v>25</v>
      </c>
      <c r="J38" s="166"/>
      <c r="K38" s="166"/>
      <c r="L38" s="153"/>
      <c r="P38" s="153"/>
      <c r="Q38" s="153"/>
      <c r="R38" s="153"/>
      <c r="S38" s="72"/>
      <c r="T38" s="99"/>
      <c r="U38" s="99"/>
      <c r="V38" s="99"/>
      <c r="W38" s="99"/>
      <c r="X38" s="99"/>
      <c r="Y38" s="99"/>
      <c r="Z38" s="99"/>
      <c r="AA38" s="99"/>
      <c r="AB38" s="99"/>
      <c r="AC38" s="99"/>
    </row>
    <row r="39" spans="1:29" ht="13.5" thickBot="1" x14ac:dyDescent="0.25">
      <c r="A39" s="99"/>
      <c r="B39" s="164"/>
      <c r="C39" s="165"/>
      <c r="D39" s="165"/>
      <c r="E39" s="165"/>
      <c r="F39" s="165"/>
      <c r="G39" s="165"/>
      <c r="H39" s="10"/>
      <c r="I39" s="30"/>
      <c r="J39" s="30"/>
      <c r="K39" s="30"/>
      <c r="L39" s="30"/>
      <c r="M39" s="30"/>
      <c r="N39" s="30"/>
      <c r="O39" s="32"/>
      <c r="P39" s="31"/>
      <c r="Q39" s="11" t="s">
        <v>11</v>
      </c>
      <c r="R39" s="11"/>
      <c r="S39" s="12"/>
      <c r="T39" s="99"/>
      <c r="U39" s="99"/>
      <c r="V39" s="99"/>
      <c r="W39" s="99"/>
      <c r="X39" s="99"/>
      <c r="Y39" s="99"/>
      <c r="Z39" s="99"/>
      <c r="AA39" s="99"/>
      <c r="AB39" s="99"/>
      <c r="AC39" s="99"/>
    </row>
    <row r="40" spans="1:29" ht="13.5" thickTop="1" x14ac:dyDescent="0.2">
      <c r="A40" s="9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99"/>
      <c r="U40" s="99"/>
      <c r="V40" s="99"/>
      <c r="W40" s="99"/>
      <c r="X40" s="99"/>
      <c r="Y40" s="99"/>
      <c r="Z40" s="99"/>
      <c r="AA40" s="99"/>
      <c r="AB40" s="99"/>
      <c r="AC40" s="99"/>
    </row>
    <row r="41" spans="1:29" x14ac:dyDescent="0.2">
      <c r="A41" s="99"/>
      <c r="B41" s="149"/>
      <c r="C41" s="150" t="s">
        <v>106</v>
      </c>
      <c r="D41" s="149"/>
      <c r="E41" s="149"/>
      <c r="F41" s="149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49"/>
      <c r="T41" s="99"/>
      <c r="U41" s="99"/>
      <c r="V41" s="99"/>
      <c r="W41" s="99"/>
      <c r="X41" s="99"/>
      <c r="Y41" s="99"/>
      <c r="Z41" s="99"/>
      <c r="AA41" s="99"/>
      <c r="AB41" s="99"/>
      <c r="AC41" s="99"/>
    </row>
    <row r="42" spans="1:29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</row>
    <row r="43" spans="1:29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</row>
    <row r="44" spans="1:29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</row>
    <row r="45" spans="1:29" x14ac:dyDescent="0.2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</row>
    <row r="46" spans="1:29" x14ac:dyDescent="0.2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</row>
    <row r="47" spans="1:29" x14ac:dyDescent="0.2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</row>
    <row r="48" spans="1:29" x14ac:dyDescent="0.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</row>
    <row r="49" spans="1:29" x14ac:dyDescent="0.2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</row>
    <row r="50" spans="1:29" x14ac:dyDescent="0.2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</row>
    <row r="51" spans="1:29" x14ac:dyDescent="0.2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</row>
    <row r="52" spans="1:29" x14ac:dyDescent="0.2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</row>
    <row r="53" spans="1:29" x14ac:dyDescent="0.2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</row>
    <row r="54" spans="1:29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</row>
    <row r="55" spans="1:29" x14ac:dyDescent="0.2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</row>
  </sheetData>
  <sheetProtection algorithmName="SHA-512" hashValue="aPva4a77hLn1FaiAAYKYMUzuyfeN7JhmXCYkEFNMJ+WeajGdIxlvSJ+t/gQVvqrp8027ldiVGU28C28PxjmY5w==" saltValue="AzvxfR0tmkrBdFkKvKWGjQ==" spinCount="100000" sheet="1" objects="1" scenarios="1" selectLockedCells="1"/>
  <mergeCells count="64">
    <mergeCell ref="P7:R7"/>
    <mergeCell ref="G9:L9"/>
    <mergeCell ref="O12:S13"/>
    <mergeCell ref="H12:J13"/>
    <mergeCell ref="K12:N13"/>
    <mergeCell ref="B12:G13"/>
    <mergeCell ref="N5:O5"/>
    <mergeCell ref="N6:O6"/>
    <mergeCell ref="L16:R16"/>
    <mergeCell ref="C17:G17"/>
    <mergeCell ref="K11:N11"/>
    <mergeCell ref="N14:R14"/>
    <mergeCell ref="O11:S11"/>
    <mergeCell ref="P5:R5"/>
    <mergeCell ref="O9:P9"/>
    <mergeCell ref="C16:I16"/>
    <mergeCell ref="J16:K16"/>
    <mergeCell ref="C8:F8"/>
    <mergeCell ref="C9:F9"/>
    <mergeCell ref="C14:H14"/>
    <mergeCell ref="P6:R6"/>
    <mergeCell ref="G8:L8"/>
    <mergeCell ref="L14:M14"/>
    <mergeCell ref="I14:K14"/>
    <mergeCell ref="C15:H15"/>
    <mergeCell ref="P37:R37"/>
    <mergeCell ref="O33:P33"/>
    <mergeCell ref="R33:S33"/>
    <mergeCell ref="M36:N36"/>
    <mergeCell ref="E34:K34"/>
    <mergeCell ref="P34:S34"/>
    <mergeCell ref="I37:K37"/>
    <mergeCell ref="M37:O37"/>
    <mergeCell ref="B37:G37"/>
    <mergeCell ref="N21:R21"/>
    <mergeCell ref="C20:G20"/>
    <mergeCell ref="J30:K30"/>
    <mergeCell ref="K18:M18"/>
    <mergeCell ref="Q18:R18"/>
    <mergeCell ref="H17:R17"/>
    <mergeCell ref="H18:J18"/>
    <mergeCell ref="C21:G21"/>
    <mergeCell ref="R30:S30"/>
    <mergeCell ref="M29:S29"/>
    <mergeCell ref="J25:L25"/>
    <mergeCell ref="I21:L21"/>
    <mergeCell ref="I20:K20"/>
    <mergeCell ref="N20:R20"/>
    <mergeCell ref="M26:Q26"/>
    <mergeCell ref="G41:R41"/>
    <mergeCell ref="C36:G36"/>
    <mergeCell ref="P36:R36"/>
    <mergeCell ref="G33:H33"/>
    <mergeCell ref="J33:K33"/>
    <mergeCell ref="I36:K36"/>
    <mergeCell ref="B39:G39"/>
    <mergeCell ref="I38:K38"/>
    <mergeCell ref="B38:G38"/>
    <mergeCell ref="O31:P31"/>
    <mergeCell ref="G32:H32"/>
    <mergeCell ref="J32:K32"/>
    <mergeCell ref="O32:P32"/>
    <mergeCell ref="R32:S32"/>
    <mergeCell ref="J31:K31"/>
  </mergeCells>
  <phoneticPr fontId="0" type="noConversion"/>
  <pageMargins left="0.27559055118110237" right="0.19685039370078741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print="0" autoLine="0" autoPict="0">
                <anchor moveWithCells="1">
                  <from>
                    <xdr:col>8</xdr:col>
                    <xdr:colOff>257175</xdr:colOff>
                    <xdr:row>15</xdr:row>
                    <xdr:rowOff>28575</xdr:rowOff>
                  </from>
                  <to>
                    <xdr:col>12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6"/>
  <sheetViews>
    <sheetView showGridLines="0" tabSelected="1" zoomScale="120" zoomScaleNormal="120" workbookViewId="0">
      <selection activeCell="B47" sqref="B47"/>
    </sheetView>
  </sheetViews>
  <sheetFormatPr defaultColWidth="8.5703125" defaultRowHeight="12.75" x14ac:dyDescent="0.2"/>
  <cols>
    <col min="1" max="1" width="2.42578125" customWidth="1"/>
    <col min="2" max="2" width="8" customWidth="1"/>
    <col min="3" max="3" width="5.5703125" customWidth="1"/>
    <col min="4" max="4" width="10" customWidth="1"/>
    <col min="5" max="5" width="7.42578125" customWidth="1"/>
    <col min="6" max="6" width="5.42578125" customWidth="1"/>
    <col min="7" max="7" width="5.140625" customWidth="1"/>
    <col min="8" max="8" width="6" customWidth="1"/>
    <col min="9" max="9" width="8.42578125" customWidth="1"/>
    <col min="10" max="10" width="7.5703125" customWidth="1"/>
    <col min="11" max="11" width="7.42578125" customWidth="1"/>
    <col min="12" max="12" width="7" customWidth="1"/>
    <col min="13" max="13" width="7.140625" customWidth="1"/>
    <col min="14" max="14" width="8" customWidth="1"/>
    <col min="15" max="15" width="7" customWidth="1"/>
  </cols>
  <sheetData>
    <row r="1" spans="1:30" ht="13.5" thickBo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0" ht="13.5" thickTop="1" x14ac:dyDescent="0.2">
      <c r="A2" s="99"/>
      <c r="B2" s="241" t="s">
        <v>26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3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0" x14ac:dyDescent="0.2">
      <c r="A3" s="99"/>
      <c r="B3" s="244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6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</row>
    <row r="4" spans="1:30" ht="13.35" customHeight="1" x14ac:dyDescent="0.2">
      <c r="A4" s="99"/>
      <c r="B4" s="42"/>
      <c r="C4" s="43"/>
      <c r="D4" s="21"/>
      <c r="E4" s="21"/>
      <c r="F4" s="253" t="s">
        <v>48</v>
      </c>
      <c r="G4" s="234" t="s">
        <v>76</v>
      </c>
      <c r="H4" s="234" t="s">
        <v>77</v>
      </c>
      <c r="I4" s="234" t="s">
        <v>79</v>
      </c>
      <c r="J4" s="234" t="s">
        <v>99</v>
      </c>
      <c r="K4" s="247" t="s">
        <v>47</v>
      </c>
      <c r="L4" s="247" t="s">
        <v>50</v>
      </c>
      <c r="M4" s="234" t="s">
        <v>80</v>
      </c>
      <c r="N4" s="247" t="s">
        <v>28</v>
      </c>
      <c r="O4" s="250" t="s">
        <v>29</v>
      </c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</row>
    <row r="5" spans="1:30" ht="16.5" customHeight="1" x14ac:dyDescent="0.2">
      <c r="A5" s="99"/>
      <c r="B5" s="3"/>
      <c r="C5" s="44" t="s">
        <v>27</v>
      </c>
      <c r="D5" s="45"/>
      <c r="E5" s="46"/>
      <c r="F5" s="254"/>
      <c r="G5" s="235"/>
      <c r="H5" s="235"/>
      <c r="I5" s="237"/>
      <c r="J5" s="235"/>
      <c r="K5" s="248"/>
      <c r="L5" s="248" t="s">
        <v>50</v>
      </c>
      <c r="M5" s="237"/>
      <c r="N5" s="248"/>
      <c r="O5" s="251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</row>
    <row r="6" spans="1:30" x14ac:dyDescent="0.2">
      <c r="A6" s="99"/>
      <c r="B6" s="47" t="s">
        <v>30</v>
      </c>
      <c r="C6" s="44" t="s">
        <v>31</v>
      </c>
      <c r="D6" s="45"/>
      <c r="E6" s="46"/>
      <c r="F6" s="254"/>
      <c r="G6" s="236" t="s">
        <v>61</v>
      </c>
      <c r="H6" s="237" t="s">
        <v>78</v>
      </c>
      <c r="I6" s="237"/>
      <c r="J6" s="237" t="s">
        <v>100</v>
      </c>
      <c r="K6" s="248"/>
      <c r="L6" s="248"/>
      <c r="M6" s="237"/>
      <c r="N6" s="248"/>
      <c r="O6" s="251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</row>
    <row r="7" spans="1:30" ht="9.75" customHeight="1" x14ac:dyDescent="0.2">
      <c r="A7" s="99"/>
      <c r="B7" s="3"/>
      <c r="C7" s="48"/>
      <c r="F7" s="254"/>
      <c r="G7" s="237"/>
      <c r="H7" s="237"/>
      <c r="I7" s="237"/>
      <c r="J7" s="237"/>
      <c r="K7" s="249"/>
      <c r="L7" s="249"/>
      <c r="M7" s="238"/>
      <c r="N7" s="249"/>
      <c r="O7" s="252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</row>
    <row r="8" spans="1:30" ht="12" customHeight="1" x14ac:dyDescent="0.2">
      <c r="A8" s="99"/>
      <c r="B8" s="3"/>
      <c r="C8" s="49"/>
      <c r="E8" s="39" t="s">
        <v>49</v>
      </c>
      <c r="F8" s="255"/>
      <c r="G8" s="238"/>
      <c r="H8" s="238"/>
      <c r="I8" s="50" t="s">
        <v>32</v>
      </c>
      <c r="J8" s="37" t="s">
        <v>20</v>
      </c>
      <c r="K8" s="37" t="s">
        <v>20</v>
      </c>
      <c r="L8" s="37" t="s">
        <v>20</v>
      </c>
      <c r="M8" s="37" t="s">
        <v>20</v>
      </c>
      <c r="N8" s="37" t="s">
        <v>20</v>
      </c>
      <c r="O8" s="51" t="s">
        <v>20</v>
      </c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</row>
    <row r="9" spans="1:30" x14ac:dyDescent="0.2">
      <c r="A9" s="99"/>
      <c r="B9" s="52">
        <v>1</v>
      </c>
      <c r="C9" s="156">
        <v>2</v>
      </c>
      <c r="D9" s="233"/>
      <c r="E9" s="157"/>
      <c r="F9" s="39">
        <v>3</v>
      </c>
      <c r="G9" s="39">
        <v>4</v>
      </c>
      <c r="H9" s="39">
        <v>5</v>
      </c>
      <c r="I9" s="39">
        <v>6</v>
      </c>
      <c r="J9" s="39">
        <v>7</v>
      </c>
      <c r="K9" s="39">
        <v>8</v>
      </c>
      <c r="L9" s="39">
        <v>9</v>
      </c>
      <c r="M9" s="39">
        <v>10</v>
      </c>
      <c r="N9" s="39">
        <v>11</v>
      </c>
      <c r="O9" s="53">
        <v>12</v>
      </c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</row>
    <row r="10" spans="1:30" x14ac:dyDescent="0.2">
      <c r="A10" s="99"/>
      <c r="B10" s="223"/>
      <c r="C10" s="65" t="s">
        <v>33</v>
      </c>
      <c r="D10" s="87"/>
      <c r="E10" s="87"/>
      <c r="F10" s="239" t="str">
        <f>IF(B47=1,$G$33,IF(B47=2,$G$34,IF(B47=3,$G$35,IF(B47=4,$G$36,IF(B47=5,$G$37,IF(B47=6,$G$38,""))))))</f>
        <v/>
      </c>
      <c r="G10" s="95"/>
      <c r="H10" s="95"/>
      <c r="I10" s="84"/>
      <c r="J10" s="95"/>
      <c r="K10" s="227" t="str">
        <f>IF(D47=1,$C$47,IF(D47=2,$C$48,IF(D47=3,$C$49,"")))</f>
        <v/>
      </c>
      <c r="L10" s="229"/>
      <c r="M10" s="229"/>
      <c r="N10" s="231">
        <f>IF(AND(J10=0,J11=0,K10=0,L10=0,M10=0)," ",SUM(J10:M10,J11))</f>
        <v>0</v>
      </c>
      <c r="O10" s="225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</row>
    <row r="11" spans="1:30" x14ac:dyDescent="0.2">
      <c r="A11" s="99"/>
      <c r="B11" s="224"/>
      <c r="C11" s="66" t="s">
        <v>34</v>
      </c>
      <c r="D11" s="88"/>
      <c r="E11" s="88"/>
      <c r="F11" s="240"/>
      <c r="G11" s="96"/>
      <c r="H11" s="96"/>
      <c r="I11" s="85"/>
      <c r="J11" s="111"/>
      <c r="K11" s="228"/>
      <c r="L11" s="230"/>
      <c r="M11" s="230"/>
      <c r="N11" s="232"/>
      <c r="O11" s="226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</row>
    <row r="12" spans="1:30" x14ac:dyDescent="0.2">
      <c r="A12" s="99"/>
      <c r="B12" s="223"/>
      <c r="C12" s="65" t="s">
        <v>33</v>
      </c>
      <c r="D12" s="87"/>
      <c r="E12" s="84"/>
      <c r="F12" s="239" t="str">
        <f>IF(B48=1,$G$33,IF(B48=2,$G$34,IF(B48=3,$G$35,IF(B48=4,$G$36,IF(B48=5,$G$37,IF(B48=6,$G$38,""))))))</f>
        <v/>
      </c>
      <c r="G12" s="95"/>
      <c r="H12" s="95"/>
      <c r="I12" s="84"/>
      <c r="J12" s="95"/>
      <c r="K12" s="227" t="str">
        <f>IF(D48=1,$C$47,IF(D48=2,$C$48,IF(D48=3,$C$49,"")))</f>
        <v/>
      </c>
      <c r="L12" s="229"/>
      <c r="M12" s="229"/>
      <c r="N12" s="231">
        <f>IF(AND(J12=0,J13=0,K12=0,L12=0,M12=0)," ",SUM(J12:M12,J13))</f>
        <v>0</v>
      </c>
      <c r="O12" s="225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</row>
    <row r="13" spans="1:30" x14ac:dyDescent="0.2">
      <c r="A13" s="99"/>
      <c r="B13" s="224"/>
      <c r="C13" s="66" t="s">
        <v>34</v>
      </c>
      <c r="D13" s="88"/>
      <c r="E13" s="85"/>
      <c r="F13" s="240"/>
      <c r="G13" s="96"/>
      <c r="H13" s="96"/>
      <c r="I13" s="85"/>
      <c r="J13" s="111" t="s">
        <v>75</v>
      </c>
      <c r="K13" s="228"/>
      <c r="L13" s="230"/>
      <c r="M13" s="230"/>
      <c r="N13" s="232"/>
      <c r="O13" s="226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</row>
    <row r="14" spans="1:30" x14ac:dyDescent="0.2">
      <c r="A14" s="99"/>
      <c r="B14" s="223" t="s">
        <v>75</v>
      </c>
      <c r="C14" s="65" t="s">
        <v>33</v>
      </c>
      <c r="D14" s="88"/>
      <c r="E14" s="84"/>
      <c r="F14" s="239" t="str">
        <f>IF(B49=1,$G$33,IF(B49=2,$G$34,IF(B49=3,$G$35,IF(B49=4,$G$36,IF(B49=5,$G$37,IF(B49=6,$G$38,""))))))</f>
        <v/>
      </c>
      <c r="G14" s="95"/>
      <c r="H14" s="95"/>
      <c r="I14" s="84"/>
      <c r="J14" s="95"/>
      <c r="K14" s="227" t="str">
        <f>IF(D49=1,$C$47,IF(D49=2,$C$48,IF(D49=3,$C$49,"")))</f>
        <v/>
      </c>
      <c r="L14" s="229"/>
      <c r="M14" s="229"/>
      <c r="N14" s="231">
        <f>IF(AND(J14=0,J15=0,K14=0,L14=0,M14=0)," ",SUM(J14:M14,J15))</f>
        <v>0</v>
      </c>
      <c r="O14" s="225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</row>
    <row r="15" spans="1:30" x14ac:dyDescent="0.2">
      <c r="A15" s="99"/>
      <c r="B15" s="224"/>
      <c r="C15" s="66" t="s">
        <v>34</v>
      </c>
      <c r="D15" s="87"/>
      <c r="E15" s="85"/>
      <c r="F15" s="240"/>
      <c r="G15" s="96"/>
      <c r="H15" s="96"/>
      <c r="I15" s="85"/>
      <c r="J15" s="111"/>
      <c r="K15" s="228"/>
      <c r="L15" s="230"/>
      <c r="M15" s="230"/>
      <c r="N15" s="232"/>
      <c r="O15" s="226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</row>
    <row r="16" spans="1:30" x14ac:dyDescent="0.2">
      <c r="A16" s="99"/>
      <c r="B16" s="223" t="s">
        <v>75</v>
      </c>
      <c r="C16" s="65" t="s">
        <v>33</v>
      </c>
      <c r="D16" s="87"/>
      <c r="E16" s="84"/>
      <c r="F16" s="239" t="str">
        <f>IF(B50=1,$G$33,IF(B50=2,$G$34,IF(B50=3,$G$35,IF(B50=4,$G$36,IF(B50=5,$G$37,IF(B50=6,$G$38,""))))))</f>
        <v/>
      </c>
      <c r="G16" s="95"/>
      <c r="H16" s="95"/>
      <c r="I16" s="84"/>
      <c r="J16" s="95"/>
      <c r="K16" s="227" t="str">
        <f>IF(D50=1,$C$47,IF(D50=2,$C$48,IF(D50=3,$C$49,"")))</f>
        <v/>
      </c>
      <c r="L16" s="229"/>
      <c r="M16" s="229"/>
      <c r="N16" s="231">
        <f>IF(AND(J16=0,J17=0,K16=0,L16=0,M16=0)," ",SUM(J16:M16,J17))</f>
        <v>0</v>
      </c>
      <c r="O16" s="225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</row>
    <row r="17" spans="1:30" x14ac:dyDescent="0.2">
      <c r="A17" s="99"/>
      <c r="B17" s="224"/>
      <c r="C17" s="66" t="s">
        <v>34</v>
      </c>
      <c r="D17" s="88"/>
      <c r="E17" s="85"/>
      <c r="F17" s="240"/>
      <c r="G17" s="96"/>
      <c r="H17" s="96"/>
      <c r="I17" s="85"/>
      <c r="J17" s="111"/>
      <c r="K17" s="228"/>
      <c r="L17" s="230"/>
      <c r="M17" s="230"/>
      <c r="N17" s="232"/>
      <c r="O17" s="226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</row>
    <row r="18" spans="1:30" x14ac:dyDescent="0.2">
      <c r="A18" s="99"/>
      <c r="B18" s="223" t="s">
        <v>75</v>
      </c>
      <c r="C18" s="65" t="s">
        <v>33</v>
      </c>
      <c r="D18" s="87"/>
      <c r="E18" s="84"/>
      <c r="F18" s="239" t="str">
        <f>IF(B51=1,$G$33,IF(B51=2,$G$34,IF(B51=3,$G$35,IF(B51=4,$G$36,IF(B51=5,$G$37,IF(B51=6,$G$38,""))))))</f>
        <v/>
      </c>
      <c r="G18" s="95"/>
      <c r="H18" s="95"/>
      <c r="I18" s="84"/>
      <c r="J18" s="95"/>
      <c r="K18" s="227" t="str">
        <f>IF(D51=1,$C$47,IF(D51=2,$C$48,IF(D51=3,$C$49,"")))</f>
        <v/>
      </c>
      <c r="L18" s="229"/>
      <c r="M18" s="229"/>
      <c r="N18" s="231">
        <f>IF(AND(J18=0,J19=0,K18=0,L18=0,M18=0)," ",SUM(J18:M18,J19))</f>
        <v>0</v>
      </c>
      <c r="O18" s="225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</row>
    <row r="19" spans="1:30" x14ac:dyDescent="0.2">
      <c r="A19" s="99"/>
      <c r="B19" s="224"/>
      <c r="C19" s="130" t="s">
        <v>34</v>
      </c>
      <c r="D19" s="127"/>
      <c r="E19" s="128"/>
      <c r="F19" s="240"/>
      <c r="G19" s="132"/>
      <c r="H19" s="132"/>
      <c r="I19" s="133"/>
      <c r="J19" s="111"/>
      <c r="K19" s="228"/>
      <c r="L19" s="230"/>
      <c r="M19" s="230"/>
      <c r="N19" s="232"/>
      <c r="O19" s="226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</row>
    <row r="20" spans="1:30" x14ac:dyDescent="0.2">
      <c r="A20" s="99"/>
      <c r="B20" s="223" t="s">
        <v>75</v>
      </c>
      <c r="C20" s="129" t="s">
        <v>33</v>
      </c>
      <c r="D20" s="125"/>
      <c r="E20" s="126"/>
      <c r="F20" s="256" t="str">
        <f>IF(B52=1,$G$33,IF(B52=2,$G$34,IF(B52=3,$G$35,IF(B52=4,$G$36,IF(B52=5,$G$37,IF(B52=6,$G$38,""))))))</f>
        <v/>
      </c>
      <c r="G20" s="131"/>
      <c r="H20" s="131"/>
      <c r="I20" s="126"/>
      <c r="J20" s="95"/>
      <c r="K20" s="227" t="str">
        <f>IF(D52=1,$C$47,IF(D52=2,$C$48,IF(D52=3,$C$49,"")))</f>
        <v/>
      </c>
      <c r="L20" s="229"/>
      <c r="M20" s="229"/>
      <c r="N20" s="231">
        <f>IF(AND(J20=0,J21=0,K20=0,L20=0,M20=0)," ",SUM(J20:M20,J21))</f>
        <v>0</v>
      </c>
      <c r="O20" s="225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</row>
    <row r="21" spans="1:30" x14ac:dyDescent="0.2">
      <c r="A21" s="99"/>
      <c r="B21" s="224"/>
      <c r="C21" s="66" t="s">
        <v>34</v>
      </c>
      <c r="D21" s="88"/>
      <c r="E21" s="85"/>
      <c r="F21" s="240"/>
      <c r="G21" s="123"/>
      <c r="H21" s="123"/>
      <c r="I21" s="85"/>
      <c r="J21" s="123"/>
      <c r="K21" s="228"/>
      <c r="L21" s="230"/>
      <c r="M21" s="230"/>
      <c r="N21" s="232"/>
      <c r="O21" s="226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</row>
    <row r="22" spans="1:30" x14ac:dyDescent="0.2">
      <c r="A22" s="99"/>
      <c r="B22" s="223" t="s">
        <v>75</v>
      </c>
      <c r="C22" s="65" t="s">
        <v>33</v>
      </c>
      <c r="D22" s="87"/>
      <c r="E22" s="84"/>
      <c r="F22" s="239" t="str">
        <f>IF(B53=1,$G$33,IF(B53=2,$G$34,IF(B53=3,$G$35,IF(B53=4,$G$36,IF(B53=5,$G$37,IF(B53=6,$G$38,""))))))</f>
        <v/>
      </c>
      <c r="G22" s="95"/>
      <c r="H22" s="95"/>
      <c r="I22" s="84"/>
      <c r="J22" s="95"/>
      <c r="K22" s="227" t="str">
        <f>IF(D53=1,$C$47,IF(D53=2,$C$48,IF(D53=3,$C$49,"")))</f>
        <v/>
      </c>
      <c r="L22" s="229"/>
      <c r="M22" s="229"/>
      <c r="N22" s="231">
        <f>IF(AND(J22=0,J23=0,K22=0,L22=0,M22=0)," ",SUM(J22:M22,J23))</f>
        <v>0</v>
      </c>
      <c r="O22" s="225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</row>
    <row r="23" spans="1:30" x14ac:dyDescent="0.2">
      <c r="A23" s="99"/>
      <c r="B23" s="224"/>
      <c r="C23" s="66" t="s">
        <v>34</v>
      </c>
      <c r="D23" s="88"/>
      <c r="E23" s="85"/>
      <c r="F23" s="240"/>
      <c r="G23" s="123"/>
      <c r="H23" s="123"/>
      <c r="I23" s="85"/>
      <c r="J23" s="123"/>
      <c r="K23" s="228"/>
      <c r="L23" s="230"/>
      <c r="M23" s="230"/>
      <c r="N23" s="232"/>
      <c r="O23" s="226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</row>
    <row r="24" spans="1:30" x14ac:dyDescent="0.2">
      <c r="A24" s="99"/>
      <c r="B24" s="223" t="s">
        <v>75</v>
      </c>
      <c r="C24" s="65" t="s">
        <v>33</v>
      </c>
      <c r="D24" s="87"/>
      <c r="E24" s="84"/>
      <c r="F24" s="239" t="str">
        <f>IF(B54=1,$G$33,IF(B54=2,$G$34,IF(B54=3,$G$35,IF(B54=4,$G$36,IF(B54=5,$G$37,IF(B54=6,$G$38,""))))))</f>
        <v/>
      </c>
      <c r="G24" s="95"/>
      <c r="H24" s="95"/>
      <c r="I24" s="84"/>
      <c r="J24" s="95"/>
      <c r="K24" s="227" t="str">
        <f>IF(D54=1,$C$47,IF(D54=2,$C$48,IF(D54=3,$C$49,"")))</f>
        <v/>
      </c>
      <c r="L24" s="229"/>
      <c r="M24" s="229"/>
      <c r="N24" s="231">
        <f>IF(AND(J24=0,J25=0,K24=0,L24=0,M24=0)," ",SUM(J24:M24,J25))</f>
        <v>0</v>
      </c>
      <c r="O24" s="225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</row>
    <row r="25" spans="1:30" x14ac:dyDescent="0.2">
      <c r="A25" s="99"/>
      <c r="B25" s="224"/>
      <c r="C25" s="66" t="s">
        <v>34</v>
      </c>
      <c r="D25" s="88"/>
      <c r="E25" s="85"/>
      <c r="F25" s="240"/>
      <c r="G25" s="123"/>
      <c r="H25" s="123"/>
      <c r="I25" s="85"/>
      <c r="J25" s="123"/>
      <c r="K25" s="228"/>
      <c r="L25" s="230"/>
      <c r="M25" s="230"/>
      <c r="N25" s="232"/>
      <c r="O25" s="226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</row>
    <row r="26" spans="1:30" x14ac:dyDescent="0.2">
      <c r="A26" s="99"/>
      <c r="B26" s="223" t="s">
        <v>75</v>
      </c>
      <c r="C26" s="65" t="s">
        <v>33</v>
      </c>
      <c r="D26" s="87"/>
      <c r="E26" s="84"/>
      <c r="F26" s="239" t="str">
        <f>IF(B55=1,$G$33,IF(B55=2,$G$34,IF(B55=3,$G$35,IF(B55=4,$G$36,IF(B55=5,$G$37,IF(B55=6,$G$38,""))))))</f>
        <v/>
      </c>
      <c r="G26" s="95"/>
      <c r="H26" s="95"/>
      <c r="I26" s="84"/>
      <c r="J26" s="95"/>
      <c r="K26" s="227" t="str">
        <f>IF(D55=1,$C$47,IF(D55=2,$C$48,IF(D55=3,$C$49,"")))</f>
        <v/>
      </c>
      <c r="L26" s="229"/>
      <c r="M26" s="229"/>
      <c r="N26" s="231">
        <f>IF(AND(J26=0,J27=0,K26=0,L26=0,M26=0)," ",SUM(J26:M26,J27))</f>
        <v>0</v>
      </c>
      <c r="O26" s="225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</row>
    <row r="27" spans="1:30" x14ac:dyDescent="0.2">
      <c r="A27" s="99"/>
      <c r="B27" s="224"/>
      <c r="C27" s="66" t="s">
        <v>34</v>
      </c>
      <c r="D27" s="88"/>
      <c r="E27" s="85"/>
      <c r="F27" s="240"/>
      <c r="G27" s="123"/>
      <c r="H27" s="123"/>
      <c r="I27" s="85"/>
      <c r="J27" s="123"/>
      <c r="K27" s="228"/>
      <c r="L27" s="230"/>
      <c r="M27" s="230"/>
      <c r="N27" s="232"/>
      <c r="O27" s="226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</row>
    <row r="28" spans="1:30" x14ac:dyDescent="0.2">
      <c r="A28" s="99"/>
      <c r="B28" s="223" t="s">
        <v>75</v>
      </c>
      <c r="C28" s="65" t="s">
        <v>33</v>
      </c>
      <c r="D28" s="87"/>
      <c r="E28" s="84"/>
      <c r="F28" s="239" t="str">
        <f>IF(B56=1,$G$33,IF(B56=2,$G$34,IF(B56=3,$G$35,IF(B56=4,$G$36,IF(B56=5,$G$37,IF(B56=6,$G$38,""))))))</f>
        <v/>
      </c>
      <c r="G28" s="95"/>
      <c r="H28" s="95"/>
      <c r="I28" s="84"/>
      <c r="J28" s="95"/>
      <c r="K28" s="227" t="str">
        <f>IF(D56=1,$C$47,IF(D56=2,$C$48,IF(D56=3,$C$49,"")))</f>
        <v/>
      </c>
      <c r="L28" s="229"/>
      <c r="M28" s="229"/>
      <c r="N28" s="231">
        <f>IF(AND(J28=0,J29=0,K28=0,L28=0,M28=0)," ",SUM(J28:M28,J29))</f>
        <v>0</v>
      </c>
      <c r="O28" s="225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</row>
    <row r="29" spans="1:30" ht="13.5" thickBot="1" x14ac:dyDescent="0.25">
      <c r="A29" s="99"/>
      <c r="B29" s="257"/>
      <c r="C29" s="67" t="s">
        <v>34</v>
      </c>
      <c r="D29" s="89"/>
      <c r="E29" s="86"/>
      <c r="F29" s="258"/>
      <c r="G29" s="134"/>
      <c r="H29" s="123"/>
      <c r="I29" s="85"/>
      <c r="J29" s="123"/>
      <c r="K29" s="228"/>
      <c r="L29" s="230"/>
      <c r="M29" s="230"/>
      <c r="N29" s="232"/>
      <c r="O29" s="226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</row>
    <row r="30" spans="1:30" ht="15" customHeight="1" thickTop="1" x14ac:dyDescent="0.2">
      <c r="A30" s="99"/>
      <c r="B30" s="54" t="s">
        <v>54</v>
      </c>
      <c r="C30" s="58"/>
      <c r="D30" s="58"/>
      <c r="E30" s="98" t="str">
        <f>IF(F30=2,"ano","ne")</f>
        <v>ne</v>
      </c>
      <c r="F30" s="103">
        <v>1</v>
      </c>
      <c r="G30" s="58"/>
      <c r="H30" s="59" t="s">
        <v>28</v>
      </c>
      <c r="I30" s="90"/>
      <c r="J30" s="91">
        <f>SUM(J10:J29)</f>
        <v>0</v>
      </c>
      <c r="K30" s="91">
        <f>SUM(K10:K29)</f>
        <v>0</v>
      </c>
      <c r="L30" s="91">
        <f>SUM(L10:L29)</f>
        <v>0</v>
      </c>
      <c r="M30" s="91">
        <f>SUM(M10:M29)</f>
        <v>0</v>
      </c>
      <c r="N30" s="91">
        <f>SUM(N10:N29)</f>
        <v>0</v>
      </c>
      <c r="O30" s="92" t="str">
        <f>IF(SUM(O10:O19)=0,"",SUM(O10:O19))</f>
        <v/>
      </c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</row>
    <row r="31" spans="1:30" ht="15" customHeight="1" x14ac:dyDescent="0.2">
      <c r="A31" s="99"/>
      <c r="B31" s="55" t="s">
        <v>36</v>
      </c>
      <c r="C31" s="58"/>
      <c r="D31" s="58"/>
      <c r="E31" s="98" t="str">
        <f>IF(F31=2,"ano","ne")</f>
        <v>ne</v>
      </c>
      <c r="F31" s="104">
        <v>1</v>
      </c>
      <c r="G31" s="58"/>
      <c r="H31" s="60" t="s">
        <v>35</v>
      </c>
      <c r="I31" s="61"/>
      <c r="J31" s="61"/>
      <c r="K31" s="61"/>
      <c r="L31" s="61"/>
      <c r="M31" s="62"/>
      <c r="N31" s="80"/>
      <c r="O31" s="81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</row>
    <row r="32" spans="1:30" ht="15" customHeight="1" thickBot="1" x14ac:dyDescent="0.25">
      <c r="A32" s="99"/>
      <c r="B32" s="55" t="s">
        <v>101</v>
      </c>
      <c r="C32" s="58"/>
      <c r="D32" s="58"/>
      <c r="E32" s="98" t="str">
        <f>IF(F32=2,"ano","ne")</f>
        <v>ne</v>
      </c>
      <c r="F32" s="103">
        <v>1</v>
      </c>
      <c r="G32" s="58"/>
      <c r="H32" s="57" t="s">
        <v>21</v>
      </c>
      <c r="I32" s="63"/>
      <c r="J32" s="63"/>
      <c r="K32" s="63"/>
      <c r="L32" s="63"/>
      <c r="M32" s="63"/>
      <c r="N32" s="93">
        <f>N30-N31</f>
        <v>0</v>
      </c>
      <c r="O32" s="94" t="str">
        <f>IF(O30="","",O30-O31)</f>
        <v/>
      </c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</row>
    <row r="33" spans="1:30" ht="15" customHeight="1" thickTop="1" x14ac:dyDescent="0.2">
      <c r="A33" s="99"/>
      <c r="B33" s="55" t="s">
        <v>109</v>
      </c>
      <c r="C33" s="64"/>
      <c r="D33" s="64"/>
      <c r="E33" s="98" t="str">
        <f>IF(F33=2,"ano","ne")</f>
        <v>ne</v>
      </c>
      <c r="F33" s="103">
        <v>1</v>
      </c>
      <c r="G33" s="97" t="s">
        <v>64</v>
      </c>
      <c r="H33" s="56" t="s">
        <v>41</v>
      </c>
      <c r="I33" s="64"/>
      <c r="J33" s="64"/>
      <c r="K33" s="64"/>
      <c r="L33" s="64"/>
      <c r="M33" s="64"/>
      <c r="N33" s="64"/>
      <c r="O33" s="64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</row>
    <row r="34" spans="1:30" x14ac:dyDescent="0.2">
      <c r="A34" s="99"/>
      <c r="E34" s="97"/>
      <c r="F34" s="97" t="s">
        <v>62</v>
      </c>
      <c r="G34" s="97" t="s">
        <v>65</v>
      </c>
      <c r="H34" s="120" t="s">
        <v>102</v>
      </c>
      <c r="I34" s="118"/>
      <c r="J34" s="118"/>
      <c r="K34" s="122"/>
      <c r="L34" s="121" t="s">
        <v>103</v>
      </c>
      <c r="M34" s="55"/>
      <c r="N34" s="64"/>
      <c r="O34" s="64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</row>
    <row r="35" spans="1:30" x14ac:dyDescent="0.2">
      <c r="A35" s="99"/>
      <c r="B35" s="55" t="s">
        <v>37</v>
      </c>
      <c r="C35" s="55"/>
      <c r="D35" s="55" t="s">
        <v>110</v>
      </c>
      <c r="E35" s="97"/>
      <c r="F35" s="97" t="s">
        <v>63</v>
      </c>
      <c r="G35" s="97" t="s">
        <v>66</v>
      </c>
      <c r="M35" s="55"/>
      <c r="N35" s="64"/>
      <c r="O35" s="64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</row>
    <row r="36" spans="1:30" x14ac:dyDescent="0.2">
      <c r="A36" s="99"/>
      <c r="B36" s="55" t="s">
        <v>38</v>
      </c>
      <c r="C36" s="55"/>
      <c r="D36" s="55" t="s">
        <v>111</v>
      </c>
      <c r="E36" s="97"/>
      <c r="F36" s="97"/>
      <c r="G36" s="97" t="s">
        <v>67</v>
      </c>
      <c r="K36" s="112"/>
      <c r="L36" s="55"/>
      <c r="M36" s="55"/>
      <c r="N36" s="64"/>
      <c r="O36" s="64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</row>
    <row r="37" spans="1:30" x14ac:dyDescent="0.2">
      <c r="A37" s="99"/>
      <c r="B37" s="55" t="s">
        <v>39</v>
      </c>
      <c r="C37" s="55"/>
      <c r="E37" s="97"/>
      <c r="F37" s="97"/>
      <c r="G37" s="97" t="s">
        <v>68</v>
      </c>
      <c r="K37" s="112"/>
      <c r="L37" s="55"/>
      <c r="M37" s="55"/>
      <c r="N37" s="64"/>
      <c r="O37" s="64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</row>
    <row r="38" spans="1:30" x14ac:dyDescent="0.2">
      <c r="A38" s="99"/>
      <c r="B38" s="55" t="s">
        <v>40</v>
      </c>
      <c r="C38" s="55"/>
      <c r="D38" s="55"/>
      <c r="E38" s="97"/>
      <c r="F38" s="97"/>
      <c r="G38" s="97" t="s">
        <v>112</v>
      </c>
      <c r="K38" s="114"/>
      <c r="L38" s="73"/>
      <c r="M38" s="73"/>
      <c r="N38" s="4"/>
      <c r="O38" s="4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</row>
    <row r="39" spans="1:30" x14ac:dyDescent="0.2">
      <c r="A39" s="99"/>
      <c r="C39" s="55"/>
      <c r="D39" s="55"/>
      <c r="E39" s="55"/>
      <c r="F39" s="112"/>
      <c r="G39" s="113"/>
      <c r="K39" s="115"/>
      <c r="L39" s="73"/>
      <c r="M39" s="73"/>
      <c r="N39" s="4"/>
      <c r="O39" s="4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</row>
    <row r="40" spans="1:30" s="55" customFormat="1" x14ac:dyDescent="0.2">
      <c r="A40" s="99"/>
      <c r="B40" s="55" t="s">
        <v>91</v>
      </c>
      <c r="K40" s="115"/>
      <c r="L40" s="115"/>
      <c r="M40" s="115"/>
      <c r="N40" s="115"/>
      <c r="O40" s="115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</row>
    <row r="41" spans="1:30" x14ac:dyDescent="0.2">
      <c r="A41" s="99"/>
      <c r="B41" s="55" t="s">
        <v>95</v>
      </c>
      <c r="C41" s="55"/>
      <c r="D41" s="55"/>
      <c r="E41" s="55"/>
      <c r="F41" s="55"/>
      <c r="G41" s="55"/>
      <c r="H41" s="55"/>
      <c r="I41" s="55"/>
      <c r="J41" s="55"/>
      <c r="K41" s="222"/>
      <c r="L41" s="222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</row>
    <row r="42" spans="1:30" x14ac:dyDescent="0.2">
      <c r="A42" s="99"/>
      <c r="B42" s="55" t="s">
        <v>90</v>
      </c>
      <c r="C42" s="55"/>
      <c r="D42" s="55"/>
      <c r="E42" s="55"/>
      <c r="F42" s="55"/>
      <c r="G42" s="55"/>
      <c r="H42" s="55"/>
      <c r="I42" s="55"/>
      <c r="J42" s="55"/>
      <c r="K42" s="186" t="s">
        <v>46</v>
      </c>
      <c r="L42" s="186"/>
      <c r="M42" s="186"/>
      <c r="N42" s="186"/>
      <c r="O42" s="186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</row>
    <row r="43" spans="1:30" x14ac:dyDescent="0.2">
      <c r="A43" s="99"/>
      <c r="B43" s="55" t="s">
        <v>108</v>
      </c>
      <c r="C43" s="55"/>
      <c r="D43" s="55"/>
      <c r="E43" s="55"/>
      <c r="F43" s="55"/>
      <c r="G43" s="55"/>
      <c r="H43" s="55"/>
      <c r="I43" s="55"/>
      <c r="J43" s="55"/>
      <c r="K43" s="4"/>
      <c r="L43" s="4"/>
      <c r="M43" s="4"/>
      <c r="N43" s="4"/>
      <c r="O43" s="4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</row>
    <row r="44" spans="1:30" x14ac:dyDescent="0.2">
      <c r="A44" s="99"/>
      <c r="B44" s="55" t="s">
        <v>127</v>
      </c>
      <c r="C44" s="55"/>
      <c r="D44" s="55"/>
      <c r="E44" s="55"/>
      <c r="F44" s="55"/>
      <c r="G44" s="55"/>
      <c r="H44" s="55"/>
      <c r="I44" s="55"/>
      <c r="J44" s="55"/>
      <c r="K44" s="116"/>
      <c r="L44" s="116"/>
      <c r="M44" s="116"/>
      <c r="N44" s="116"/>
      <c r="O44" s="116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</row>
    <row r="45" spans="1:30" ht="21.6" customHeight="1" x14ac:dyDescent="0.2">
      <c r="A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</row>
    <row r="46" spans="1:30" x14ac:dyDescent="0.2">
      <c r="A46" s="99"/>
      <c r="B46" s="148" t="s">
        <v>105</v>
      </c>
      <c r="C46" s="148"/>
      <c r="D46" s="221" t="str">
        <f>IF('Cestovní příkaz'!G41="","",'Cestovní příkaz'!G41)</f>
        <v/>
      </c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</row>
    <row r="47" spans="1:30" x14ac:dyDescent="0.2">
      <c r="A47" s="99"/>
      <c r="B47" s="135">
        <v>7</v>
      </c>
      <c r="C47" s="136">
        <v>160</v>
      </c>
      <c r="D47" s="135">
        <v>4</v>
      </c>
      <c r="E47" s="137"/>
      <c r="F47" s="137"/>
      <c r="G47" s="124"/>
      <c r="H47" s="124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</row>
    <row r="48" spans="1:30" x14ac:dyDescent="0.2">
      <c r="A48" s="99"/>
      <c r="B48" s="135">
        <v>7</v>
      </c>
      <c r="C48" s="136">
        <v>250</v>
      </c>
      <c r="D48" s="135">
        <v>4</v>
      </c>
      <c r="E48" s="137"/>
      <c r="F48" s="137"/>
      <c r="G48" s="124"/>
      <c r="H48" s="124"/>
      <c r="I48" s="124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</row>
    <row r="49" spans="1:30" x14ac:dyDescent="0.2">
      <c r="A49" s="99"/>
      <c r="B49" s="135">
        <v>7</v>
      </c>
      <c r="C49" s="136">
        <v>370</v>
      </c>
      <c r="D49" s="135">
        <v>4</v>
      </c>
      <c r="E49" s="137"/>
      <c r="F49" s="137"/>
      <c r="G49" s="124"/>
      <c r="H49" s="124"/>
      <c r="I49" s="124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</row>
    <row r="50" spans="1:30" x14ac:dyDescent="0.2">
      <c r="A50" s="99"/>
      <c r="B50" s="135">
        <v>7</v>
      </c>
      <c r="C50" s="151"/>
      <c r="D50" s="135">
        <v>4</v>
      </c>
      <c r="E50" s="137"/>
      <c r="F50" s="137"/>
      <c r="G50" s="124"/>
      <c r="H50" s="124"/>
      <c r="I50" s="124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</row>
    <row r="51" spans="1:30" x14ac:dyDescent="0.2">
      <c r="A51" s="99"/>
      <c r="B51" s="135">
        <v>7</v>
      </c>
      <c r="C51" s="151"/>
      <c r="D51" s="135">
        <v>4</v>
      </c>
      <c r="E51" s="137"/>
      <c r="F51" s="137"/>
      <c r="G51" s="124"/>
      <c r="H51" s="124"/>
      <c r="I51" s="124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</row>
    <row r="52" spans="1:30" x14ac:dyDescent="0.2">
      <c r="A52" s="99"/>
      <c r="B52" s="152">
        <v>7</v>
      </c>
      <c r="C52" s="124"/>
      <c r="D52" s="152">
        <v>4</v>
      </c>
      <c r="E52" s="137"/>
      <c r="F52" s="137"/>
      <c r="G52" s="124"/>
      <c r="H52" s="124"/>
      <c r="I52" s="124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</row>
    <row r="53" spans="1:30" x14ac:dyDescent="0.2">
      <c r="A53" s="99"/>
      <c r="B53" s="152">
        <v>7</v>
      </c>
      <c r="C53" s="137"/>
      <c r="D53" s="152">
        <v>4</v>
      </c>
      <c r="E53" s="137"/>
      <c r="F53" s="137"/>
      <c r="G53" s="124"/>
      <c r="H53" s="124"/>
      <c r="I53" s="124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</row>
    <row r="54" spans="1:30" x14ac:dyDescent="0.2">
      <c r="A54" s="99"/>
      <c r="B54" s="152">
        <v>7</v>
      </c>
      <c r="C54" s="137"/>
      <c r="D54" s="152">
        <v>4</v>
      </c>
      <c r="E54" s="137"/>
      <c r="F54" s="137"/>
      <c r="G54" s="124"/>
      <c r="H54" s="124"/>
      <c r="I54" s="124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</row>
    <row r="55" spans="1:30" x14ac:dyDescent="0.2">
      <c r="A55" s="99"/>
      <c r="B55" s="152">
        <v>7</v>
      </c>
      <c r="C55" s="137"/>
      <c r="D55" s="152">
        <v>4</v>
      </c>
      <c r="E55" s="137"/>
      <c r="F55" s="137"/>
      <c r="G55" s="124"/>
      <c r="H55" s="124"/>
      <c r="I55" s="124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</row>
    <row r="56" spans="1:30" x14ac:dyDescent="0.2">
      <c r="A56" s="99"/>
      <c r="B56" s="152">
        <v>7</v>
      </c>
      <c r="C56" s="137"/>
      <c r="D56" s="152">
        <v>4</v>
      </c>
      <c r="E56" s="137"/>
      <c r="F56" s="137"/>
      <c r="G56" s="124"/>
      <c r="H56" s="124"/>
      <c r="I56" s="124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</row>
    <row r="57" spans="1:30" x14ac:dyDescent="0.2">
      <c r="A57" s="99"/>
      <c r="B57" s="137"/>
      <c r="C57" s="137"/>
      <c r="D57" s="137">
        <v>2</v>
      </c>
      <c r="E57" s="137"/>
      <c r="F57" s="137"/>
      <c r="G57" s="124"/>
      <c r="H57" s="124"/>
      <c r="I57" s="124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</row>
    <row r="58" spans="1:30" x14ac:dyDescent="0.2">
      <c r="A58" s="99"/>
      <c r="B58" s="124"/>
      <c r="C58" s="124"/>
      <c r="D58" s="124"/>
      <c r="E58" s="124"/>
      <c r="F58" s="124"/>
      <c r="G58" s="124"/>
      <c r="H58" s="124"/>
      <c r="I58" s="124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</row>
    <row r="59" spans="1:30" x14ac:dyDescent="0.2">
      <c r="A59" s="99"/>
      <c r="B59" s="124"/>
      <c r="C59" s="124"/>
      <c r="D59" s="124"/>
      <c r="E59" s="124"/>
      <c r="F59" s="124"/>
      <c r="G59" s="124"/>
      <c r="H59" s="124"/>
      <c r="I59" s="124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</row>
    <row r="60" spans="1:30" x14ac:dyDescent="0.2">
      <c r="A60" s="99"/>
      <c r="B60" s="124"/>
      <c r="C60" s="124"/>
      <c r="D60" s="124"/>
      <c r="E60" s="124"/>
      <c r="F60" s="124"/>
      <c r="G60" s="124"/>
      <c r="H60" s="124"/>
      <c r="I60" s="124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</row>
    <row r="61" spans="1:30" x14ac:dyDescent="0.2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</row>
    <row r="62" spans="1:30" x14ac:dyDescent="0.2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</row>
    <row r="63" spans="1:30" x14ac:dyDescent="0.2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</row>
    <row r="64" spans="1:30" x14ac:dyDescent="0.2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</row>
    <row r="65" spans="1:30" x14ac:dyDescent="0.2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</row>
    <row r="66" spans="1:30" x14ac:dyDescent="0.2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</row>
  </sheetData>
  <sheetProtection algorithmName="SHA-512" hashValue="nP1UI0LtmkZviDTQrwpAl1W7hi8e+hG3RGFrIrYJ4d3a71JL/t1N58qGRM5DfXfwJjQ933UiuWUap0ap3lOXUQ==" saltValue="elhttYgueup5JzY/YsZRKw==" spinCount="100000" sheet="1" objects="1" scenarios="1" selectLockedCells="1"/>
  <mergeCells count="88">
    <mergeCell ref="N28:N29"/>
    <mergeCell ref="O28:O29"/>
    <mergeCell ref="B28:B29"/>
    <mergeCell ref="F28:F29"/>
    <mergeCell ref="K28:K29"/>
    <mergeCell ref="L28:L29"/>
    <mergeCell ref="M28:M29"/>
    <mergeCell ref="N24:N25"/>
    <mergeCell ref="O24:O25"/>
    <mergeCell ref="B26:B27"/>
    <mergeCell ref="F26:F27"/>
    <mergeCell ref="K26:K27"/>
    <mergeCell ref="L26:L27"/>
    <mergeCell ref="M26:M27"/>
    <mergeCell ref="N26:N27"/>
    <mergeCell ref="O26:O27"/>
    <mergeCell ref="B24:B25"/>
    <mergeCell ref="F24:F25"/>
    <mergeCell ref="K24:K25"/>
    <mergeCell ref="L24:L25"/>
    <mergeCell ref="M24:M25"/>
    <mergeCell ref="N20:N21"/>
    <mergeCell ref="O20:O21"/>
    <mergeCell ref="B22:B23"/>
    <mergeCell ref="F22:F23"/>
    <mergeCell ref="K22:K23"/>
    <mergeCell ref="L22:L23"/>
    <mergeCell ref="M22:M23"/>
    <mergeCell ref="N22:N23"/>
    <mergeCell ref="O22:O23"/>
    <mergeCell ref="B20:B21"/>
    <mergeCell ref="F20:F21"/>
    <mergeCell ref="K20:K21"/>
    <mergeCell ref="L20:L21"/>
    <mergeCell ref="M20:M21"/>
    <mergeCell ref="L18:L19"/>
    <mergeCell ref="M18:M19"/>
    <mergeCell ref="N10:N11"/>
    <mergeCell ref="N14:N15"/>
    <mergeCell ref="O10:O11"/>
    <mergeCell ref="L12:L13"/>
    <mergeCell ref="N16:N17"/>
    <mergeCell ref="O16:O17"/>
    <mergeCell ref="L14:L15"/>
    <mergeCell ref="M12:M13"/>
    <mergeCell ref="N12:N13"/>
    <mergeCell ref="O14:O15"/>
    <mergeCell ref="B2:O3"/>
    <mergeCell ref="N4:N7"/>
    <mergeCell ref="O4:O7"/>
    <mergeCell ref="K4:K7"/>
    <mergeCell ref="F4:F8"/>
    <mergeCell ref="H4:H5"/>
    <mergeCell ref="H6:H8"/>
    <mergeCell ref="M4:M7"/>
    <mergeCell ref="J4:J5"/>
    <mergeCell ref="J6:J7"/>
    <mergeCell ref="L4:L7"/>
    <mergeCell ref="I4:I7"/>
    <mergeCell ref="K18:K19"/>
    <mergeCell ref="B18:B19"/>
    <mergeCell ref="C9:E9"/>
    <mergeCell ref="G4:G5"/>
    <mergeCell ref="G6:G8"/>
    <mergeCell ref="B16:B17"/>
    <mergeCell ref="F10:F11"/>
    <mergeCell ref="F12:F13"/>
    <mergeCell ref="F16:F17"/>
    <mergeCell ref="F18:F19"/>
    <mergeCell ref="F14:F15"/>
    <mergeCell ref="K12:K13"/>
    <mergeCell ref="K14:K15"/>
    <mergeCell ref="D46:N46"/>
    <mergeCell ref="K42:O42"/>
    <mergeCell ref="K41:L41"/>
    <mergeCell ref="B10:B11"/>
    <mergeCell ref="B12:B13"/>
    <mergeCell ref="B14:B15"/>
    <mergeCell ref="O12:O13"/>
    <mergeCell ref="K10:K11"/>
    <mergeCell ref="L10:L11"/>
    <mergeCell ref="M14:M15"/>
    <mergeCell ref="M10:M11"/>
    <mergeCell ref="K16:K17"/>
    <mergeCell ref="L16:L17"/>
    <mergeCell ref="M16:M17"/>
    <mergeCell ref="N18:N19"/>
    <mergeCell ref="O18:O19"/>
  </mergeCells>
  <phoneticPr fontId="0" type="noConversion"/>
  <pageMargins left="0.27559055118110237" right="0.19685039370078741" top="0.98425196850393704" bottom="0.98425196850393704" header="0.51181102362204722" footer="0.51181102362204722"/>
  <pageSetup paperSize="9" orientation="portrait" horizontalDpi="4294967294" r:id="rId1"/>
  <headerFooter alignWithMargins="0"/>
  <ignoredErrors>
    <ignoredError sqref="O30 L30:M30 J3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4</xdr:col>
                    <xdr:colOff>114300</xdr:colOff>
                    <xdr:row>29</xdr:row>
                    <xdr:rowOff>28575</xdr:rowOff>
                  </from>
                  <to>
                    <xdr:col>5</xdr:col>
                    <xdr:colOff>142875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4</xdr:col>
                    <xdr:colOff>114300</xdr:colOff>
                    <xdr:row>30</xdr:row>
                    <xdr:rowOff>28575</xdr:rowOff>
                  </from>
                  <to>
                    <xdr:col>5</xdr:col>
                    <xdr:colOff>142875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9</xdr:row>
                    <xdr:rowOff>66675</xdr:rowOff>
                  </from>
                  <to>
                    <xdr:col>6</xdr:col>
                    <xdr:colOff>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Drop Down 6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11</xdr:row>
                    <xdr:rowOff>66675</xdr:rowOff>
                  </from>
                  <to>
                    <xdr:col>5</xdr:col>
                    <xdr:colOff>371475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Drop Down 7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13</xdr:row>
                    <xdr:rowOff>66675</xdr:rowOff>
                  </from>
                  <to>
                    <xdr:col>5</xdr:col>
                    <xdr:colOff>295275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Drop Down 8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15</xdr:row>
                    <xdr:rowOff>66675</xdr:rowOff>
                  </from>
                  <to>
                    <xdr:col>5</xdr:col>
                    <xdr:colOff>371475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Drop Down 9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17</xdr:row>
                    <xdr:rowOff>66675</xdr:rowOff>
                  </from>
                  <to>
                    <xdr:col>5</xdr:col>
                    <xdr:colOff>371475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13</xdr:row>
                    <xdr:rowOff>66675</xdr:rowOff>
                  </from>
                  <to>
                    <xdr:col>5</xdr:col>
                    <xdr:colOff>371475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Drop Down 11">
              <controlPr defaultSize="0" print="0" autoLine="0" autoPict="0">
                <anchor>
                  <from>
                    <xdr:col>10</xdr:col>
                    <xdr:colOff>28575</xdr:colOff>
                    <xdr:row>9</xdr:row>
                    <xdr:rowOff>66675</xdr:rowOff>
                  </from>
                  <to>
                    <xdr:col>10</xdr:col>
                    <xdr:colOff>485775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Drop Down 12">
              <controlPr defaultSize="0" print="0" autoLine="0" autoPict="0">
                <anchor>
                  <from>
                    <xdr:col>10</xdr:col>
                    <xdr:colOff>28575</xdr:colOff>
                    <xdr:row>11</xdr:row>
                    <xdr:rowOff>66675</xdr:rowOff>
                  </from>
                  <to>
                    <xdr:col>10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Drop Down 14">
              <controlPr defaultSize="0" print="0" autoLine="0" autoPict="0">
                <anchor>
                  <from>
                    <xdr:col>10</xdr:col>
                    <xdr:colOff>28575</xdr:colOff>
                    <xdr:row>13</xdr:row>
                    <xdr:rowOff>66675</xdr:rowOff>
                  </from>
                  <to>
                    <xdr:col>10</xdr:col>
                    <xdr:colOff>485775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Drop Down 15">
              <controlPr defaultSize="0" print="0" autoLine="0" autoPict="0">
                <anchor>
                  <from>
                    <xdr:col>10</xdr:col>
                    <xdr:colOff>28575</xdr:colOff>
                    <xdr:row>15</xdr:row>
                    <xdr:rowOff>66675</xdr:rowOff>
                  </from>
                  <to>
                    <xdr:col>10</xdr:col>
                    <xdr:colOff>485775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Drop Down 16">
              <controlPr defaultSize="0" print="0" autoLine="0" autoPict="0">
                <anchor>
                  <from>
                    <xdr:col>10</xdr:col>
                    <xdr:colOff>28575</xdr:colOff>
                    <xdr:row>17</xdr:row>
                    <xdr:rowOff>104775</xdr:rowOff>
                  </from>
                  <to>
                    <xdr:col>10</xdr:col>
                    <xdr:colOff>485775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Drop Down 17">
              <controlPr defaultSize="0" print="0" autoLine="0" autoPict="0">
                <anchor moveWithCells="1">
                  <from>
                    <xdr:col>4</xdr:col>
                    <xdr:colOff>114300</xdr:colOff>
                    <xdr:row>31</xdr:row>
                    <xdr:rowOff>28575</xdr:rowOff>
                  </from>
                  <to>
                    <xdr:col>5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Drop Down 18">
              <controlPr defaultSize="0" print="0" autoLine="0" autoPict="0">
                <anchor moveWithCells="1">
                  <from>
                    <xdr:col>4</xdr:col>
                    <xdr:colOff>114300</xdr:colOff>
                    <xdr:row>32</xdr:row>
                    <xdr:rowOff>28575</xdr:rowOff>
                  </from>
                  <to>
                    <xdr:col>5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Drop Down 19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19</xdr:row>
                    <xdr:rowOff>66675</xdr:rowOff>
                  </from>
                  <to>
                    <xdr:col>6</xdr:col>
                    <xdr:colOff>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Drop Down 20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21</xdr:row>
                    <xdr:rowOff>66675</xdr:rowOff>
                  </from>
                  <to>
                    <xdr:col>5</xdr:col>
                    <xdr:colOff>371475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Drop Down 21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23</xdr:row>
                    <xdr:rowOff>66675</xdr:rowOff>
                  </from>
                  <to>
                    <xdr:col>5</xdr:col>
                    <xdr:colOff>295275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Drop Down 22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23</xdr:row>
                    <xdr:rowOff>66675</xdr:rowOff>
                  </from>
                  <to>
                    <xdr:col>5</xdr:col>
                    <xdr:colOff>371475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Drop Down 23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25</xdr:row>
                    <xdr:rowOff>66675</xdr:rowOff>
                  </from>
                  <to>
                    <xdr:col>5</xdr:col>
                    <xdr:colOff>295275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Drop Down 24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25</xdr:row>
                    <xdr:rowOff>66675</xdr:rowOff>
                  </from>
                  <to>
                    <xdr:col>5</xdr:col>
                    <xdr:colOff>371475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Drop Down 25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27</xdr:row>
                    <xdr:rowOff>66675</xdr:rowOff>
                  </from>
                  <to>
                    <xdr:col>5</xdr:col>
                    <xdr:colOff>295275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Drop Down 26">
              <controlPr locked="0" defaultSize="0" print="0" autoLine="0" autoPict="0">
                <anchor moveWithCells="1">
                  <from>
                    <xdr:col>5</xdr:col>
                    <xdr:colOff>28575</xdr:colOff>
                    <xdr:row>27</xdr:row>
                    <xdr:rowOff>66675</xdr:rowOff>
                  </from>
                  <to>
                    <xdr:col>5</xdr:col>
                    <xdr:colOff>371475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Drop Down 27">
              <controlPr defaultSize="0" print="0" autoLine="0" autoPict="0">
                <anchor>
                  <from>
                    <xdr:col>10</xdr:col>
                    <xdr:colOff>28575</xdr:colOff>
                    <xdr:row>19</xdr:row>
                    <xdr:rowOff>66675</xdr:rowOff>
                  </from>
                  <to>
                    <xdr:col>10</xdr:col>
                    <xdr:colOff>485775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8" name="Drop Down 28">
              <controlPr defaultSize="0" print="0" autoLine="0" autoPict="0">
                <anchor>
                  <from>
                    <xdr:col>10</xdr:col>
                    <xdr:colOff>28575</xdr:colOff>
                    <xdr:row>21</xdr:row>
                    <xdr:rowOff>66675</xdr:rowOff>
                  </from>
                  <to>
                    <xdr:col>10</xdr:col>
                    <xdr:colOff>485775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9" name="Drop Down 29">
              <controlPr defaultSize="0" print="0" autoLine="0" autoPict="0">
                <anchor>
                  <from>
                    <xdr:col>10</xdr:col>
                    <xdr:colOff>28575</xdr:colOff>
                    <xdr:row>23</xdr:row>
                    <xdr:rowOff>104775</xdr:rowOff>
                  </from>
                  <to>
                    <xdr:col>10</xdr:col>
                    <xdr:colOff>485775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0" name="Drop Down 30">
              <controlPr defaultSize="0" print="0" autoLine="0" autoPict="0">
                <anchor>
                  <from>
                    <xdr:col>10</xdr:col>
                    <xdr:colOff>28575</xdr:colOff>
                    <xdr:row>25</xdr:row>
                    <xdr:rowOff>76200</xdr:rowOff>
                  </from>
                  <to>
                    <xdr:col>10</xdr:col>
                    <xdr:colOff>485775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1" name="Drop Down 31">
              <controlPr defaultSize="0" print="0" autoLine="0" autoPict="0">
                <anchor>
                  <from>
                    <xdr:col>10</xdr:col>
                    <xdr:colOff>28575</xdr:colOff>
                    <xdr:row>27</xdr:row>
                    <xdr:rowOff>66675</xdr:rowOff>
                  </from>
                  <to>
                    <xdr:col>10</xdr:col>
                    <xdr:colOff>485775</xdr:colOff>
                    <xdr:row>28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Pokyny</vt:lpstr>
      <vt:lpstr>Cestovní příkaz</vt:lpstr>
      <vt:lpstr>Vyúčtování pracovní cesty</vt:lpstr>
      <vt:lpstr>'Cestovní příkaz'!Oblast_tisku</vt:lpstr>
      <vt:lpstr>'Vyúčtování pracovní cesty'!Oblast_tisku</vt:lpstr>
    </vt:vector>
  </TitlesOfParts>
  <Company>NUOV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Sováková</dc:creator>
  <cp:lastModifiedBy>JoKo</cp:lastModifiedBy>
  <cp:lastPrinted>2025-03-18T10:56:13Z</cp:lastPrinted>
  <dcterms:created xsi:type="dcterms:W3CDTF">2002-06-24T06:17:56Z</dcterms:created>
  <dcterms:modified xsi:type="dcterms:W3CDTF">2025-03-18T10:56:33Z</dcterms:modified>
</cp:coreProperties>
</file>